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:\Dokumenty\VO + SÚŤAŽE\VO+Súťaže 2018\SPRCHOVÉ KÚTY Coburgova 78 (Súťaž)\podklady k Súťaži\"/>
    </mc:Choice>
  </mc:AlternateContent>
  <xr:revisionPtr revIDLastSave="0" documentId="8_{76789C63-A9D7-404C-80AB-4CE713D99BDA}" xr6:coauthVersionLast="31" xr6:coauthVersionMax="31" xr10:uidLastSave="{00000000-0000-0000-0000-000000000000}"/>
  <bookViews>
    <workbookView xWindow="0" yWindow="0" windowWidth="13035" windowHeight="8955"/>
  </bookViews>
  <sheets>
    <sheet name="Výkaz výmer" sheetId="1" r:id="rId1"/>
  </sheets>
  <definedNames>
    <definedName name="_xlnm.Print_Titles" localSheetId="0">'Výkaz výmer'!$10:$12</definedName>
  </definedNames>
  <calcPr calcId="179017" fullCalcOnLoad="1" iterateCount="1"/>
</workbook>
</file>

<file path=xl/calcChain.xml><?xml version="1.0" encoding="utf-8"?>
<calcChain xmlns="http://schemas.openxmlformats.org/spreadsheetml/2006/main">
  <c r="G127" i="1" l="1"/>
  <c r="G129" i="1"/>
  <c r="G117" i="1"/>
  <c r="G118" i="1"/>
  <c r="G119" i="1"/>
  <c r="G120" i="1"/>
  <c r="G121" i="1"/>
  <c r="G122" i="1"/>
  <c r="G123" i="1"/>
  <c r="G124" i="1"/>
  <c r="G125" i="1"/>
  <c r="G116" i="1"/>
  <c r="G112" i="1"/>
  <c r="G113" i="1"/>
  <c r="G111" i="1"/>
  <c r="G109" i="1"/>
  <c r="G108" i="1"/>
  <c r="G104" i="1"/>
  <c r="G105" i="1"/>
  <c r="G106" i="1"/>
  <c r="G103" i="1"/>
  <c r="G101" i="1"/>
  <c r="G99" i="1"/>
  <c r="G95" i="1"/>
  <c r="G96" i="1"/>
  <c r="G97" i="1"/>
  <c r="G94" i="1"/>
  <c r="G92" i="1"/>
  <c r="G91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67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50" i="1"/>
  <c r="G42" i="1"/>
  <c r="G43" i="1"/>
  <c r="G44" i="1"/>
  <c r="G45" i="1"/>
  <c r="G46" i="1"/>
  <c r="G47" i="1"/>
  <c r="G48" i="1"/>
  <c r="G41" i="1"/>
  <c r="G39" i="1"/>
  <c r="G38" i="1"/>
  <c r="G28" i="1"/>
  <c r="G29" i="1"/>
  <c r="G30" i="1"/>
  <c r="G31" i="1"/>
  <c r="G32" i="1"/>
  <c r="G33" i="1"/>
  <c r="G34" i="1"/>
  <c r="G35" i="1"/>
  <c r="G27" i="1"/>
  <c r="G19" i="1"/>
  <c r="G20" i="1"/>
  <c r="G21" i="1"/>
  <c r="G22" i="1"/>
  <c r="G23" i="1"/>
  <c r="G24" i="1"/>
  <c r="G25" i="1"/>
  <c r="G18" i="1"/>
  <c r="G16" i="1"/>
  <c r="G15" i="1"/>
  <c r="G130" i="1"/>
  <c r="G131" i="1"/>
</calcChain>
</file>

<file path=xl/sharedStrings.xml><?xml version="1.0" encoding="utf-8"?>
<sst xmlns="http://schemas.openxmlformats.org/spreadsheetml/2006/main" count="349" uniqueCount="256">
  <si>
    <t>Objednávateľ:   Mesto Trnava, v.z. STEFE Trnava, s.r.o.</t>
  </si>
  <si>
    <t>Č.</t>
  </si>
  <si>
    <t>Kód položky</t>
  </si>
  <si>
    <t>Popis</t>
  </si>
  <si>
    <t>MJ</t>
  </si>
  <si>
    <t>Množstvo celkom</t>
  </si>
  <si>
    <t>Cena jednotková</t>
  </si>
  <si>
    <t>Cena celkom</t>
  </si>
  <si>
    <t>1</t>
  </si>
  <si>
    <t>2</t>
  </si>
  <si>
    <t>3</t>
  </si>
  <si>
    <t>4</t>
  </si>
  <si>
    <t>5</t>
  </si>
  <si>
    <t>6</t>
  </si>
  <si>
    <t>7</t>
  </si>
  <si>
    <t>HSV</t>
  </si>
  <si>
    <t xml:space="preserve">Práce a dodávky HSV   </t>
  </si>
  <si>
    <t xml:space="preserve">Zvislé a kompletné konštrukcie   </t>
  </si>
  <si>
    <t>311272274</t>
  </si>
  <si>
    <t>m2</t>
  </si>
  <si>
    <t>ks</t>
  </si>
  <si>
    <t>kg</t>
  </si>
  <si>
    <t>m</t>
  </si>
  <si>
    <t>346244358-1</t>
  </si>
  <si>
    <t xml:space="preserve">Úpravy povrchov, podlahy, osadenie   </t>
  </si>
  <si>
    <t>612425921</t>
  </si>
  <si>
    <t>612465115</t>
  </si>
  <si>
    <t xml:space="preserve">Príprava vnútorného podkladu stien BAUMIT, penetračný náter Baumit BetonKontakt   </t>
  </si>
  <si>
    <t>612468552</t>
  </si>
  <si>
    <t>612481119</t>
  </si>
  <si>
    <t>627991016-1</t>
  </si>
  <si>
    <t xml:space="preserve">Silikónovanie umývadliel, WC   </t>
  </si>
  <si>
    <t>632001051</t>
  </si>
  <si>
    <t xml:space="preserve">Zhotovenie jednonásobného penetračného náteru pre potery a stierky   </t>
  </si>
  <si>
    <t>5858151015</t>
  </si>
  <si>
    <t xml:space="preserve">Penetračný náter na báze disperzie, Baumit Grund, 25 kg (spotreba 0,3 kg/m2)   </t>
  </si>
  <si>
    <t>632477131</t>
  </si>
  <si>
    <t xml:space="preserve">Samonivelačný poter - hmota PCI Price Color NC 510 hr. 3 mm   </t>
  </si>
  <si>
    <t>9</t>
  </si>
  <si>
    <t xml:space="preserve">Ostatné konštrukcie a práce-búranie   </t>
  </si>
  <si>
    <t>952901111</t>
  </si>
  <si>
    <t>967031132</t>
  </si>
  <si>
    <t>974031122</t>
  </si>
  <si>
    <t>974031143</t>
  </si>
  <si>
    <t>979081111</t>
  </si>
  <si>
    <t xml:space="preserve">Odvoz sutiny a vybúraných hmôt na skládku do 1 km   </t>
  </si>
  <si>
    <t>t</t>
  </si>
  <si>
    <t>979081121</t>
  </si>
  <si>
    <t xml:space="preserve">Odvoz sutiny a vybúraných hmôt na skládku za každý ďalší 1 km - 5 km   </t>
  </si>
  <si>
    <t>979082111</t>
  </si>
  <si>
    <t xml:space="preserve">Vnútrostavenisková doprava sutiny a vybúraných hmôt do 10 m   </t>
  </si>
  <si>
    <t>979082121</t>
  </si>
  <si>
    <t xml:space="preserve">Vnútrostavenisková doprava sutiny a vybúraných hmôt za každých ďalších 5 m   </t>
  </si>
  <si>
    <t>PSV</t>
  </si>
  <si>
    <t xml:space="preserve">Práce a dodávky PSV   </t>
  </si>
  <si>
    <t>711</t>
  </si>
  <si>
    <t xml:space="preserve">Izolácie proti vode a vlhkosti   </t>
  </si>
  <si>
    <t>711211501</t>
  </si>
  <si>
    <t>711212501</t>
  </si>
  <si>
    <t>721</t>
  </si>
  <si>
    <t xml:space="preserve">Zdravotech. vnútorná kanalizácia   </t>
  </si>
  <si>
    <t>721170965</t>
  </si>
  <si>
    <t xml:space="preserve">Oprava odpadového potrubia novodurového prepojenie doterajšieho potrubia D 110 - posunutie 2 ks wc   </t>
  </si>
  <si>
    <t>721170962</t>
  </si>
  <si>
    <t xml:space="preserve">Oprava odpadového potrubia novodurového prepojenie doterajšieho potrubia D 63 - sprcha   </t>
  </si>
  <si>
    <t>721171106</t>
  </si>
  <si>
    <t xml:space="preserve">Potrubie z PVC - U odpadové ležaté hrdlové D 50 x1, 8 - pre umývadlo, sprchu   </t>
  </si>
  <si>
    <t>721194105</t>
  </si>
  <si>
    <t xml:space="preserve">Zriadenie prípojky na potrubí vyvedenie a upevnenie odpadových výpustiek D 50x1, 8 - 2x sprcha, 2x umývadlo   </t>
  </si>
  <si>
    <t>721194109</t>
  </si>
  <si>
    <t xml:space="preserve">Zriadenie prípojky na potrubí vyvedenie a upevnenie odpadových výpustiek D 110x2, 3 - pre 2 ks WC   </t>
  </si>
  <si>
    <t>721213003</t>
  </si>
  <si>
    <t xml:space="preserve">Montáž podlahového vpustu s vodorovným odtokom a integrovaným vztlakovým uzáverom DN 50   </t>
  </si>
  <si>
    <t>286630021600</t>
  </si>
  <si>
    <t>722</t>
  </si>
  <si>
    <t xml:space="preserve">Zdravotechnika - vnútorný vodovod   </t>
  </si>
  <si>
    <t>722130801</t>
  </si>
  <si>
    <t>722131933</t>
  </si>
  <si>
    <t xml:space="preserve">Oprava vodovodného potrubia závitového prepojenie doterajšieho potrubia DN 25   </t>
  </si>
  <si>
    <t>722172921</t>
  </si>
  <si>
    <t>2861401600</t>
  </si>
  <si>
    <t>722173181</t>
  </si>
  <si>
    <t xml:space="preserve">Montáž plasthliníkovej nástenky Radopress lisovaním D 20 - wc, sprchy, umývadlá   </t>
  </si>
  <si>
    <t>2860032230</t>
  </si>
  <si>
    <t xml:space="preserve">RADOPRESS nástenka predĺžená 20 - PeX/Al/PeX systém PIPELIFE   </t>
  </si>
  <si>
    <t>286540048100</t>
  </si>
  <si>
    <t>722181113</t>
  </si>
  <si>
    <t>2837710400</t>
  </si>
  <si>
    <t xml:space="preserve">Izolácia potrubia- 22/13" MIRELON   </t>
  </si>
  <si>
    <t>722190901</t>
  </si>
  <si>
    <t xml:space="preserve">Uzatvorenie alebo otvorenie vodovodného potrubia   </t>
  </si>
  <si>
    <t>722221425</t>
  </si>
  <si>
    <t>5511874110</t>
  </si>
  <si>
    <t>722221430</t>
  </si>
  <si>
    <t>552270007800</t>
  </si>
  <si>
    <t>725</t>
  </si>
  <si>
    <t xml:space="preserve">Zdravotechnika - zariaď. predmety   </t>
  </si>
  <si>
    <t>725245171-1</t>
  </si>
  <si>
    <t>súb.</t>
  </si>
  <si>
    <t>552260002700-1</t>
  </si>
  <si>
    <t>725110811</t>
  </si>
  <si>
    <t>725119307</t>
  </si>
  <si>
    <t>642340001000</t>
  </si>
  <si>
    <t>725291112</t>
  </si>
  <si>
    <t xml:space="preserve">Montáž doplnkov zariadení kúpeľní a záchodov, toaletná doska   </t>
  </si>
  <si>
    <t>554330000300</t>
  </si>
  <si>
    <t>725219201</t>
  </si>
  <si>
    <t xml:space="preserve">Montáž umývadla na konzoly, bez výtokovej armatúry   </t>
  </si>
  <si>
    <t>642110004800</t>
  </si>
  <si>
    <t>725539101</t>
  </si>
  <si>
    <t>541320005400</t>
  </si>
  <si>
    <t>725819401</t>
  </si>
  <si>
    <t xml:space="preserve">Montáž ventilu rohového s pripojovacou rúrkou G 1/2 - WC, umývadlo   </t>
  </si>
  <si>
    <t>5510124100</t>
  </si>
  <si>
    <t>725829201</t>
  </si>
  <si>
    <t>551450004200</t>
  </si>
  <si>
    <t>725849201</t>
  </si>
  <si>
    <t xml:space="preserve">Montáž batérie sprchovej nástennej pákovej, klasickej   </t>
  </si>
  <si>
    <t>551450002700</t>
  </si>
  <si>
    <t>725849205</t>
  </si>
  <si>
    <t>552260002300</t>
  </si>
  <si>
    <t>725869301</t>
  </si>
  <si>
    <t xml:space="preserve">Montáž zápachovej uzávierky pre zariaďovacie predmety, umývadlová do D 40   </t>
  </si>
  <si>
    <t>5516211052</t>
  </si>
  <si>
    <t>725869340</t>
  </si>
  <si>
    <t xml:space="preserve">Montáž zápachovej uzávierky pre zariaďovacie predmety, sprchovej do D 50   </t>
  </si>
  <si>
    <t>551620003400</t>
  </si>
  <si>
    <t>766</t>
  </si>
  <si>
    <t xml:space="preserve">Konštrukcie stolárske   </t>
  </si>
  <si>
    <t>766621400</t>
  </si>
  <si>
    <t xml:space="preserve">Montáž okien plastových s hydroizolačnými ISO páskami (exteriérová a interiérová)   </t>
  </si>
  <si>
    <t>611410000100</t>
  </si>
  <si>
    <t>771</t>
  </si>
  <si>
    <t xml:space="preserve">Podlahy z dlaždíc   </t>
  </si>
  <si>
    <t>771411004</t>
  </si>
  <si>
    <t xml:space="preserve">Montáž soklíkov z obkladačiek do malty veľ. 300 x 80 mm - tmavý odtieň   </t>
  </si>
  <si>
    <t>5978651190</t>
  </si>
  <si>
    <t>771541016</t>
  </si>
  <si>
    <t xml:space="preserve">Montáž podláh z dlaždíc gres kladených do malty v obmedzenom priestore veľ. 300 x 300 mm - BYT Č. 2 a 5, vrátane čielka schodíka - tmavý odtieň   </t>
  </si>
  <si>
    <t>5978651510</t>
  </si>
  <si>
    <t>775</t>
  </si>
  <si>
    <t xml:space="preserve">Podlahy vlysové a parketové   </t>
  </si>
  <si>
    <t>775511800</t>
  </si>
  <si>
    <t>776</t>
  </si>
  <si>
    <t xml:space="preserve">Podlahy povlakové   </t>
  </si>
  <si>
    <t>776990100</t>
  </si>
  <si>
    <t xml:space="preserve">Zametanie podkladu pred kladením podláh   </t>
  </si>
  <si>
    <t>781</t>
  </si>
  <si>
    <t xml:space="preserve">Dokončovacie práce a obklady   </t>
  </si>
  <si>
    <t>781445213</t>
  </si>
  <si>
    <t>5978650080</t>
  </si>
  <si>
    <t xml:space="preserve">Škárovanie obkladov a dlažieb, soklíkov   </t>
  </si>
  <si>
    <t>5856111950</t>
  </si>
  <si>
    <t xml:space="preserve">Škárovacia hmota CERESIT CE 33 (dlažba+obklad+soklík - spotr. 0,3 kg/m2)   </t>
  </si>
  <si>
    <t>783</t>
  </si>
  <si>
    <t xml:space="preserve">Dokončovacie práce - nátery   </t>
  </si>
  <si>
    <t>783801811</t>
  </si>
  <si>
    <t xml:space="preserve">Odstránenie starých náterov z omietok oškrabaním s obrúsením stropov   </t>
  </si>
  <si>
    <t>783801812</t>
  </si>
  <si>
    <t>784</t>
  </si>
  <si>
    <t xml:space="preserve">Dokončovacie práce - maľby   </t>
  </si>
  <si>
    <t>784410100</t>
  </si>
  <si>
    <t xml:space="preserve">Penetrovanie jednonásobné jemnozrnných podkladov výšky do 3,80 m   </t>
  </si>
  <si>
    <t>784452273</t>
  </si>
  <si>
    <t>784482911</t>
  </si>
  <si>
    <t>M</t>
  </si>
  <si>
    <t xml:space="preserve">Práce a dodávky M   </t>
  </si>
  <si>
    <t>21-M</t>
  </si>
  <si>
    <t xml:space="preserve">Elektromontáže   </t>
  </si>
  <si>
    <t>210110001</t>
  </si>
  <si>
    <t>3450202190</t>
  </si>
  <si>
    <t>210111021</t>
  </si>
  <si>
    <t>345510005400</t>
  </si>
  <si>
    <t>210201066</t>
  </si>
  <si>
    <t>348140000600</t>
  </si>
  <si>
    <t xml:space="preserve">Svietidlo interiérové žiarivkové stropné 2x26W, IP20, EVG   </t>
  </si>
  <si>
    <t>210800227</t>
  </si>
  <si>
    <t>341110000800</t>
  </si>
  <si>
    <t xml:space="preserve">Kábel medený CYKY 3x2,5 mm2   </t>
  </si>
  <si>
    <t>210961101</t>
  </si>
  <si>
    <t>210962015</t>
  </si>
  <si>
    <t>HZS</t>
  </si>
  <si>
    <t xml:space="preserve">Hodinové zúčtovacie sadzby   </t>
  </si>
  <si>
    <t>HZS000114</t>
  </si>
  <si>
    <t xml:space="preserve">Celkom   </t>
  </si>
  <si>
    <t>VÝKAZ VÝMER</t>
  </si>
  <si>
    <t xml:space="preserve">Zhotoviteľ: .......................................  </t>
  </si>
  <si>
    <t>Dátum: .................................</t>
  </si>
  <si>
    <t>Spracoval: .........................................</t>
  </si>
  <si>
    <t xml:space="preserve">Zamurovanie 2. otvorov po demontáži okien z tvárnic YTONG nosných na maltu YTONG, obmurovanie potrubia v byte č.5 (1 m2) </t>
  </si>
  <si>
    <t>Omietka vápenná vnútorného ostenia okenného, hladká vrátane penetrácie</t>
  </si>
  <si>
    <t xml:space="preserve">Demontáž  2 ks drevených okien   </t>
  </si>
  <si>
    <t xml:space="preserve">Vysekanie ryhy v murive  pre nové uloženie vodovod. potrubia pre umývadlo, sprchu, wc, bojler do hĺbky 30 mm a š. do 70 mm  - 2 byty č.5, č.2   </t>
  </si>
  <si>
    <t xml:space="preserve">Vysekanie ryhy pre uloženie kanaliz. potrubia pre sprchu, umývadlo do hĺbky 70 mm a š. do 100 mm - 2 byty č. 5, č.2   </t>
  </si>
  <si>
    <t xml:space="preserve">Prikresanie rovných ostení, bez odstupu po demontáži 2 ks okien v murive tehl.  </t>
  </si>
  <si>
    <t>Jednozlož. hydroizolačná hmota CEMIX, kúpeľňová hydroizolácia dvojnásobná, ozn. I03 vodorová - sprcha 2x</t>
  </si>
  <si>
    <t>Jednozlož. hydroizolačná hmota CEMIX, kúpeľňová hydroizolácia dvojnásobna, ozn. I03 zvislá - sprcha 2x</t>
  </si>
  <si>
    <t>Demontáž záchoda splachovacieho s nádržou alebo s tlakovým splachovačom</t>
  </si>
  <si>
    <t xml:space="preserve">Montáž záchodovej misy kombinovanej    </t>
  </si>
  <si>
    <t xml:space="preserve">Umývadlo keramické STYLE, rozmer cca. 550x450x280 mm s otvorom pre batériu a prepadom, KOLO   </t>
  </si>
  <si>
    <t xml:space="preserve">Montáž elektrického zásobníka akumulačného stojatého - 50 L   </t>
  </si>
  <si>
    <t xml:space="preserve">Ventil rohový 1/2"   </t>
  </si>
  <si>
    <t>Montáž batérie umývadlovej stojankovej</t>
  </si>
  <si>
    <t>Montáž sprchovej sady s tyčou</t>
  </si>
  <si>
    <t xml:space="preserve">Zápachová uzávierka umývadlová s krycou ružicou odtoku DN 40, PP   </t>
  </si>
  <si>
    <t xml:space="preserve">Zápachová uzávierka pre sprchy DN 40/50, s odpadovým ventilom 6/4" a guľovým kĺbom, sieťkou na vlasy a zátkou, PP/PE   </t>
  </si>
  <si>
    <t>Plastové okno jednokrídlové otváravo-sklopné, vxš 500x500 mm, izolačné dvojsklo, f. biela</t>
  </si>
  <si>
    <t>BOTANICA obkladačka, rozmer 250x450x8 mm, farba bledý odtieň</t>
  </si>
  <si>
    <t xml:space="preserve">Zásuvka, dvojpólová, vstavaná, do vlhka,  kryt z lisovaného izolantu </t>
  </si>
  <si>
    <t xml:space="preserve">Zapojenie svietidlá IP20, 2 x svetelný zdroj, P=40W, stropného interierového s lineárnou žiarivkou, komplet vrátane podružného materiálu  </t>
  </si>
  <si>
    <t xml:space="preserve">Jednopólový spínač - radenie 1, nástenný pre prostredie obyčajné alebo vlhké vrátane zapojenia, komplet vrátane podružného materiálu    </t>
  </si>
  <si>
    <t xml:space="preserve">Montáž domovej zásuvky v krabici obyč. alebo do vlhka, vrátane zapojenia 10/16 A 250 V 2P + Z - zásuvka pre bojler 2x a 2x voľná, komplet vrátane podružného materiálu  </t>
  </si>
  <si>
    <t>Stavba:  Rekonštrukcia kúpeľní s WC, vybudovanie murovaných sprchových kútov v dvoch bytoch – Coburgova 78</t>
  </si>
  <si>
    <t xml:space="preserve">Potrubie z PVC - U odpadové ležaté hrdlové D 110x2, 2 - WC   </t>
  </si>
  <si>
    <t xml:space="preserve">Vyvedenie a upevnenie výpustky DN 15 - umývadlo, wc   </t>
  </si>
  <si>
    <t xml:space="preserve">Vyvedenie a upevnenie výpustky DN 20 - sprcha   </t>
  </si>
  <si>
    <t xml:space="preserve">Revízia elektriny a el. ohrievačov vody v kúpelniach v dvoch bytoch   </t>
  </si>
  <si>
    <t>Potiahnutie vnútorných stien sklotextílnou mriežkou s celoplošným prilepením - zamurovaný otvor</t>
  </si>
  <si>
    <t>DPH 20%</t>
  </si>
  <si>
    <t>Cena Celkom vrátane DPH</t>
  </si>
  <si>
    <t>Objekt: Coburgova 78, Trnava</t>
  </si>
  <si>
    <t xml:space="preserve">Sprchový vpust napr. "Primus-Drain" HL540, DN 50, (0,8 l/s), s izolačnou súpravou a 3 upevňovacími nožičkami, PP/nerez, vrátane krytky sprchového odtoku   </t>
  </si>
  <si>
    <t>722190401</t>
  </si>
  <si>
    <t>722190402</t>
  </si>
  <si>
    <t xml:space="preserve">Demontáž potrubia z oceľových rúrok závitových do DN 25, - pôvodné vodovod. potr. k wc   </t>
  </si>
  <si>
    <t>Montáž univerzálnej rohovej sprchovej tyče so závesom, dl. cca 1,25 m</t>
  </si>
  <si>
    <t>Sprchová tyč (napr.Ridder alebo Sapho) vrátane závesu, dl. cca 1,25 m</t>
  </si>
  <si>
    <t xml:space="preserve">Záchodové sedadlo s poklopom, duroplast s antibakteriálnou úpravou, biela, JIKA   </t>
  </si>
  <si>
    <t>Ohrievač vody EOV 50 elektrický tlakový závesný zvislý akumulačný, objem 50 l, (napr. TATRAMAT)</t>
  </si>
  <si>
    <t xml:space="preserve">Soklík, rozmer 298x72x8 mm, farba tmavý odieň </t>
  </si>
  <si>
    <t xml:space="preserve">Montáž plasthliníkového potrubia RAUTITAN flex lisovaním D 20 - wc, umývadlo, sprcha   </t>
  </si>
  <si>
    <t xml:space="preserve">Univerzálna rúrka RAUTITAN flex 20 mm, 6 m tyč, materiál: polyetylén REHAU   </t>
  </si>
  <si>
    <t xml:space="preserve">Nástenný komplet, systém pre rozvod vody a stlačeného vzduchu, PIPELIFE   </t>
  </si>
  <si>
    <t xml:space="preserve">Ochrana potrubia plstenými pásmi  </t>
  </si>
  <si>
    <t>Montáž pripojovacej sanitárnej flexi hadice - wc</t>
  </si>
  <si>
    <t xml:space="preserve">Sanitárne flexi - ohybné hadice, 80 cm, nerez IVAR   </t>
  </si>
  <si>
    <t xml:space="preserve">Montáž pripojovacej sanitárnej flexi hadice - batéria umývadlo   </t>
  </si>
  <si>
    <t xml:space="preserve">Hadica FLEXI nerezová k batérii, dĺ. 600 mm, IVAR   </t>
  </si>
  <si>
    <t xml:space="preserve">Kombinované WC keramické napr. TIGO, rozmer 360x620x400 mm, VARIO odpad, JIKA   </t>
  </si>
  <si>
    <t xml:space="preserve">Sprchová sada s tyčou napr. MIO (ručná sprcha, 1 funkcia, držiak sprchy, sprchová hadica 1,7 m, držiak na mydlo), chróm, JIKA   </t>
  </si>
  <si>
    <t xml:space="preserve">TAURUS INDUSTRIAL dlaždice, rozmer 298x298x10 mm, farba tmavý odtieň  </t>
  </si>
  <si>
    <t xml:space="preserve">Demontáž - spínač nástenný jednopólový pre prostredie obyčajné   </t>
  </si>
  <si>
    <t>Demontáž pôvodného svietidla</t>
  </si>
  <si>
    <t xml:space="preserve">Vymurovanie 2 ks sprchových kútov, rozm. 0,7x1,25 m  a  rozm. 0,7x1,21 m   </t>
  </si>
  <si>
    <t xml:space="preserve">Maľby z maliarskych zmesí Primalex, Farmal, ručne nanášané dvojnásobné základné na podklad jemnozrnný výšky do 3,80 m, f. biela  </t>
  </si>
  <si>
    <t xml:space="preserve">Spínač jednopólový plastový, f. biela   </t>
  </si>
  <si>
    <t>Vyčistenie, resp. umytie dotknutých priestorov po ukončení stavebných prác  v dvoch bytoch</t>
  </si>
  <si>
    <t xml:space="preserve">Batéria umývadlová stojanková páková napr.Tigo, rozmer cca. 355x155x65 mm, chróm, JIKA   </t>
  </si>
  <si>
    <t xml:space="preserve">Batéria sprchová nástenná páková napr.Mio, rozteč 150 mm, bez sprchovej sady, chróm, JIKA   </t>
  </si>
  <si>
    <t>Demontáž lepených PVC podláh, vrátane líšt v dvoch kúpelniach</t>
  </si>
  <si>
    <t xml:space="preserve">Montáž obkladov vnútor. stien z obkladačiek kladených do tmelu flexibilného veľ. 250x450 mm, v obkl. umývadlo =1,5m a š. 0,65 m;          v sprche = 1,90 m - BYT Č.5. a  Č.2 ( farba - bledý odtieň) + obklad obmurovky potrubia v byte č.5   </t>
  </si>
  <si>
    <t>Odstránenie starých náterov z omietok oškrabaním s obrúsením stien  (celý priestor kúpeľní)</t>
  </si>
  <si>
    <t>Kábel medený uložený pod omietkou CYKY 3x2,5mm2 (pre zástrčku na zapojenie bojlerov a 2x voľná zástrčka - 2 BYTY), komplet</t>
  </si>
  <si>
    <t>Oprava stierky stien a stropov v rozsahu 30 % výšky do 3,80 m - murárske, omietkárske práce; vyrovnanie oblúku steny v byte č.2 - 1,2m2</t>
  </si>
  <si>
    <t xml:space="preserve">Vnútorná omietka stien YTONG ľahčená, hr. 10 mm - omietka zamurovaného otvoru z oboch strán, vrátane ostenia </t>
  </si>
  <si>
    <t>Miesto:  Coburgova 78 - byty č. 2  a  č.5, Trnava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</si>
</sst>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;\-#,##0"/>
    <numFmt numFmtId="165" formatCode="#,##0.000;\-#,##0.000"/>
  </numFmts>
  <fonts count="26">
    <font>
      <sz val="8"/>
      <name val="MS Sans Serif"/>
      <charset val="1"/>
    </font>
    <font>
      <b/>
      <sz val="9"/>
      <name val="Arial CE"/>
      <charset val="238"/>
    </font>
    <font>
      <sz val="9"/>
      <name val="Arial CE"/>
      <charset val="238"/>
    </font>
    <font>
      <sz val="8"/>
      <name val="Arial CE"/>
      <charset val="238"/>
    </font>
    <font>
      <sz val="7"/>
      <name val="Arial CE"/>
      <charset val="238"/>
    </font>
    <font>
      <sz val="8"/>
      <name val="Arial CYR"/>
      <charset val="238"/>
    </font>
    <font>
      <b/>
      <sz val="11"/>
      <color indexed="18"/>
      <name val="Arial CE"/>
      <charset val="238"/>
    </font>
    <font>
      <b/>
      <sz val="10"/>
      <color indexed="18"/>
      <name val="Arial CE"/>
      <charset val="238"/>
    </font>
    <font>
      <i/>
      <sz val="8"/>
      <color indexed="12"/>
      <name val="Arial CE"/>
      <charset val="238"/>
    </font>
    <font>
      <b/>
      <sz val="11"/>
      <name val="Arial CE"/>
      <charset val="238"/>
    </font>
    <font>
      <sz val="9"/>
      <name val="Arial CE"/>
      <family val="2"/>
      <charset val="238"/>
    </font>
    <font>
      <i/>
      <sz val="9"/>
      <color indexed="12"/>
      <name val="Arial CE"/>
      <family val="2"/>
      <charset val="238"/>
    </font>
    <font>
      <sz val="9"/>
      <name val="MS Sans Serif"/>
      <charset val="238"/>
    </font>
    <font>
      <b/>
      <sz val="9"/>
      <color indexed="18"/>
      <name val="Arial CE"/>
      <family val="2"/>
      <charset val="238"/>
    </font>
    <font>
      <b/>
      <sz val="11"/>
      <color indexed="18"/>
      <name val="Arial CE"/>
      <family val="2"/>
      <charset val="238"/>
    </font>
    <font>
      <sz val="10"/>
      <name val="Arial CE"/>
      <family val="2"/>
      <charset val="238"/>
    </font>
    <font>
      <b/>
      <sz val="10"/>
      <name val="Arial CE"/>
      <family val="2"/>
      <charset val="238"/>
    </font>
    <font>
      <sz val="10"/>
      <name val="MS Sans Serif"/>
      <charset val="238"/>
    </font>
    <font>
      <sz val="9"/>
      <name val="Arial CYR"/>
      <charset val="238"/>
    </font>
    <font>
      <b/>
      <sz val="9"/>
      <name val="Arial CE"/>
      <family val="2"/>
      <charset val="238"/>
    </font>
    <font>
      <sz val="11"/>
      <name val="MS Sans Serif"/>
      <charset val="238"/>
    </font>
    <font>
      <b/>
      <sz val="12"/>
      <color indexed="18"/>
      <name val="Arial CE"/>
      <family val="2"/>
      <charset val="238"/>
    </font>
    <font>
      <sz val="12"/>
      <name val="MS Sans Serif"/>
      <charset val="238"/>
    </font>
    <font>
      <b/>
      <sz val="16"/>
      <name val="Arial CE"/>
      <family val="2"/>
      <charset val="238"/>
    </font>
    <font>
      <b/>
      <sz val="12"/>
      <name val="Arial CE"/>
      <family val="2"/>
      <charset val="238"/>
    </font>
    <font>
      <sz val="10"/>
      <name val="Arial CYR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9"/>
      </patternFill>
    </fill>
  </fills>
  <borders count="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 applyAlignment="0">
      <alignment vertical="top"/>
      <protection locked="0"/>
    </xf>
  </cellStyleXfs>
  <cellXfs count="77">
    <xf numFmtId="0" fontId="0" fillId="0" borderId="0" xfId="0">
      <alignment vertical="top"/>
      <protection locked="0"/>
    </xf>
    <xf numFmtId="0" fontId="0" fillId="0" borderId="0" xfId="0" applyFont="1" applyAlignment="1">
      <alignment horizontal="left" vertical="top"/>
      <protection locked="0"/>
    </xf>
    <xf numFmtId="164" fontId="0" fillId="0" borderId="0" xfId="0" applyNumberFormat="1" applyAlignment="1">
      <alignment horizontal="center" vertical="top"/>
      <protection locked="0"/>
    </xf>
    <xf numFmtId="0" fontId="0" fillId="0" borderId="0" xfId="0" applyAlignment="1">
      <alignment horizontal="left" vertical="top" wrapText="1"/>
      <protection locked="0"/>
    </xf>
    <xf numFmtId="165" fontId="0" fillId="0" borderId="0" xfId="0" applyNumberFormat="1" applyAlignment="1">
      <alignment horizontal="right" vertical="top"/>
      <protection locked="0"/>
    </xf>
    <xf numFmtId="0" fontId="0" fillId="0" borderId="0" xfId="0" applyAlignment="1">
      <alignment horizontal="left" vertical="top"/>
      <protection locked="0"/>
    </xf>
    <xf numFmtId="0" fontId="1" fillId="0" borderId="0" xfId="0" applyFont="1" applyAlignment="1" applyProtection="1">
      <alignment horizontal="left"/>
    </xf>
    <xf numFmtId="0" fontId="1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left"/>
    </xf>
    <xf numFmtId="0" fontId="4" fillId="0" borderId="0" xfId="0" applyFont="1" applyAlignment="1" applyProtection="1">
      <alignment horizontal="left"/>
    </xf>
    <xf numFmtId="0" fontId="3" fillId="0" borderId="0" xfId="0" applyFont="1" applyAlignment="1" applyProtection="1">
      <alignment horizontal="left" vertical="top" wrapText="1"/>
    </xf>
    <xf numFmtId="165" fontId="3" fillId="0" borderId="0" xfId="0" applyNumberFormat="1" applyFont="1" applyAlignment="1" applyProtection="1">
      <alignment horizontal="right" vertical="top"/>
    </xf>
    <xf numFmtId="0" fontId="5" fillId="2" borderId="1" xfId="0" applyFont="1" applyFill="1" applyBorder="1" applyAlignment="1" applyProtection="1">
      <alignment horizontal="center" vertical="center" wrapText="1"/>
    </xf>
    <xf numFmtId="164" fontId="9" fillId="0" borderId="0" xfId="0" applyNumberFormat="1" applyFont="1" applyAlignment="1">
      <alignment horizontal="center"/>
      <protection locked="0"/>
    </xf>
    <xf numFmtId="0" fontId="9" fillId="0" borderId="0" xfId="0" applyFont="1" applyAlignment="1">
      <alignment horizontal="left" wrapText="1"/>
      <protection locked="0"/>
    </xf>
    <xf numFmtId="0" fontId="12" fillId="0" borderId="0" xfId="0" applyFont="1" applyAlignment="1">
      <alignment horizontal="left" vertical="top"/>
      <protection locked="0"/>
    </xf>
    <xf numFmtId="164" fontId="10" fillId="0" borderId="1" xfId="0" applyNumberFormat="1" applyFont="1" applyBorder="1" applyAlignment="1">
      <alignment horizontal="center" vertical="center"/>
      <protection locked="0"/>
    </xf>
    <xf numFmtId="0" fontId="10" fillId="0" borderId="1" xfId="0" applyFont="1" applyBorder="1" applyAlignment="1">
      <alignment horizontal="left" vertical="center" wrapText="1"/>
      <protection locked="0"/>
    </xf>
    <xf numFmtId="165" fontId="10" fillId="0" borderId="1" xfId="0" applyNumberFormat="1" applyFont="1" applyBorder="1" applyAlignment="1">
      <alignment horizontal="right" vertical="center"/>
      <protection locked="0"/>
    </xf>
    <xf numFmtId="0" fontId="12" fillId="0" borderId="0" xfId="0" applyFont="1" applyAlignment="1">
      <alignment horizontal="left" vertical="center"/>
      <protection locked="0"/>
    </xf>
    <xf numFmtId="164" fontId="11" fillId="0" borderId="1" xfId="0" applyNumberFormat="1" applyFont="1" applyBorder="1" applyAlignment="1">
      <alignment horizontal="center" vertical="center"/>
      <protection locked="0"/>
    </xf>
    <xf numFmtId="0" fontId="11" fillId="0" borderId="1" xfId="0" applyFont="1" applyBorder="1" applyAlignment="1">
      <alignment horizontal="left" vertical="center" wrapText="1"/>
      <protection locked="0"/>
    </xf>
    <xf numFmtId="165" fontId="11" fillId="0" borderId="1" xfId="0" applyNumberFormat="1" applyFont="1" applyBorder="1" applyAlignment="1">
      <alignment horizontal="right" vertical="center"/>
      <protection locked="0"/>
    </xf>
    <xf numFmtId="0" fontId="0" fillId="0" borderId="0" xfId="0" applyAlignment="1">
      <alignment horizontal="left" vertical="center"/>
      <protection locked="0"/>
    </xf>
    <xf numFmtId="0" fontId="3" fillId="0" borderId="1" xfId="0" applyFont="1" applyBorder="1" applyAlignment="1">
      <alignment horizontal="left" vertical="center" wrapText="1"/>
      <protection locked="0"/>
    </xf>
    <xf numFmtId="165" fontId="3" fillId="0" borderId="1" xfId="0" applyNumberFormat="1" applyFont="1" applyBorder="1" applyAlignment="1">
      <alignment horizontal="right" vertical="center"/>
      <protection locked="0"/>
    </xf>
    <xf numFmtId="0" fontId="8" fillId="0" borderId="1" xfId="0" applyFont="1" applyBorder="1" applyAlignment="1">
      <alignment horizontal="left" vertical="center" wrapText="1"/>
      <protection locked="0"/>
    </xf>
    <xf numFmtId="165" fontId="8" fillId="0" borderId="1" xfId="0" applyNumberFormat="1" applyFont="1" applyBorder="1" applyAlignment="1">
      <alignment horizontal="right" vertical="center"/>
      <protection locked="0"/>
    </xf>
    <xf numFmtId="164" fontId="7" fillId="0" borderId="0" xfId="0" applyNumberFormat="1" applyFont="1" applyAlignment="1">
      <alignment horizontal="center" vertical="center"/>
      <protection locked="0"/>
    </xf>
    <xf numFmtId="0" fontId="7" fillId="0" borderId="0" xfId="0" applyFont="1" applyAlignment="1">
      <alignment horizontal="left" vertical="center" wrapText="1"/>
      <protection locked="0"/>
    </xf>
    <xf numFmtId="165" fontId="7" fillId="0" borderId="0" xfId="0" applyNumberFormat="1" applyFont="1" applyAlignment="1">
      <alignment horizontal="right" vertical="center"/>
      <protection locked="0"/>
    </xf>
    <xf numFmtId="165" fontId="13" fillId="0" borderId="0" xfId="0" applyNumberFormat="1" applyFont="1" applyAlignment="1">
      <alignment horizontal="right" vertical="center"/>
      <protection locked="0"/>
    </xf>
    <xf numFmtId="165" fontId="14" fillId="0" borderId="0" xfId="0" applyNumberFormat="1" applyFont="1" applyAlignment="1">
      <alignment horizontal="right"/>
      <protection locked="0"/>
    </xf>
    <xf numFmtId="164" fontId="6" fillId="0" borderId="0" xfId="0" applyNumberFormat="1" applyFont="1" applyAlignment="1">
      <alignment horizontal="center" vertical="center"/>
      <protection locked="0"/>
    </xf>
    <xf numFmtId="0" fontId="6" fillId="0" borderId="0" xfId="0" applyFont="1" applyAlignment="1">
      <alignment horizontal="left" vertical="center" wrapText="1"/>
      <protection locked="0"/>
    </xf>
    <xf numFmtId="165" fontId="14" fillId="0" borderId="0" xfId="0" applyNumberFormat="1" applyFont="1" applyAlignment="1">
      <alignment horizontal="right" vertical="center"/>
      <protection locked="0"/>
    </xf>
    <xf numFmtId="165" fontId="6" fillId="0" borderId="0" xfId="0" applyNumberFormat="1" applyFont="1" applyAlignment="1">
      <alignment horizontal="right" vertical="center"/>
      <protection locked="0"/>
    </xf>
    <xf numFmtId="0" fontId="15" fillId="0" borderId="0" xfId="0" applyFont="1" applyAlignment="1" applyProtection="1">
      <alignment horizontal="left"/>
    </xf>
    <xf numFmtId="0" fontId="18" fillId="2" borderId="1" xfId="0" applyFont="1" applyFill="1" applyBorder="1" applyAlignment="1" applyProtection="1">
      <alignment horizontal="center" vertical="center" wrapText="1"/>
    </xf>
    <xf numFmtId="0" fontId="10" fillId="0" borderId="0" xfId="0" applyFont="1" applyAlignment="1" applyProtection="1">
      <alignment horizontal="left"/>
    </xf>
    <xf numFmtId="165" fontId="10" fillId="0" borderId="0" xfId="0" applyNumberFormat="1" applyFont="1" applyAlignment="1" applyProtection="1">
      <alignment horizontal="right" vertical="top"/>
    </xf>
    <xf numFmtId="165" fontId="12" fillId="0" borderId="0" xfId="0" applyNumberFormat="1" applyFont="1" applyAlignment="1">
      <alignment horizontal="right" vertical="top"/>
      <protection locked="0"/>
    </xf>
    <xf numFmtId="164" fontId="14" fillId="0" borderId="0" xfId="0" applyNumberFormat="1" applyFont="1" applyAlignment="1">
      <alignment horizontal="center" vertical="center"/>
      <protection locked="0"/>
    </xf>
    <xf numFmtId="0" fontId="14" fillId="0" borderId="0" xfId="0" applyFont="1" applyAlignment="1">
      <alignment horizontal="left" vertical="center" wrapText="1"/>
      <protection locked="0"/>
    </xf>
    <xf numFmtId="0" fontId="20" fillId="0" borderId="0" xfId="0" applyFont="1" applyAlignment="1">
      <alignment horizontal="left" vertical="center"/>
      <protection locked="0"/>
    </xf>
    <xf numFmtId="164" fontId="21" fillId="0" borderId="0" xfId="0" applyNumberFormat="1" applyFont="1" applyAlignment="1">
      <alignment horizontal="center" vertical="center"/>
      <protection locked="0"/>
    </xf>
    <xf numFmtId="0" fontId="21" fillId="0" borderId="0" xfId="0" applyFont="1" applyAlignment="1">
      <alignment horizontal="left" vertical="center" wrapText="1"/>
      <protection locked="0"/>
    </xf>
    <xf numFmtId="165" fontId="21" fillId="0" borderId="0" xfId="0" applyNumberFormat="1" applyFont="1" applyAlignment="1">
      <alignment horizontal="right" vertical="center"/>
      <protection locked="0"/>
    </xf>
    <xf numFmtId="0" fontId="22" fillId="0" borderId="0" xfId="0" applyFont="1" applyAlignment="1">
      <alignment horizontal="left" vertical="center"/>
      <protection locked="0"/>
    </xf>
    <xf numFmtId="164" fontId="14" fillId="0" borderId="0" xfId="0" applyNumberFormat="1" applyFont="1" applyAlignment="1">
      <alignment horizontal="center"/>
      <protection locked="0"/>
    </xf>
    <xf numFmtId="0" fontId="14" fillId="0" borderId="0" xfId="0" applyFont="1" applyAlignment="1">
      <alignment horizontal="left" wrapText="1"/>
      <protection locked="0"/>
    </xf>
    <xf numFmtId="0" fontId="20" fillId="0" borderId="0" xfId="0" applyFont="1" applyAlignment="1">
      <alignment horizontal="left" vertical="top"/>
      <protection locked="0"/>
    </xf>
    <xf numFmtId="164" fontId="21" fillId="0" borderId="0" xfId="0" applyNumberFormat="1" applyFont="1" applyAlignment="1">
      <alignment horizontal="center"/>
      <protection locked="0"/>
    </xf>
    <xf numFmtId="0" fontId="21" fillId="0" borderId="0" xfId="0" applyFont="1" applyAlignment="1">
      <alignment horizontal="left" wrapText="1"/>
      <protection locked="0"/>
    </xf>
    <xf numFmtId="165" fontId="21" fillId="0" borderId="0" xfId="0" applyNumberFormat="1" applyFont="1" applyAlignment="1">
      <alignment horizontal="right"/>
      <protection locked="0"/>
    </xf>
    <xf numFmtId="0" fontId="22" fillId="0" borderId="0" xfId="0" applyFont="1" applyAlignment="1">
      <alignment horizontal="left" vertical="top"/>
      <protection locked="0"/>
    </xf>
    <xf numFmtId="0" fontId="16" fillId="0" borderId="0" xfId="0" applyFont="1" applyAlignment="1" applyProtection="1">
      <alignment horizontal="left"/>
    </xf>
    <xf numFmtId="0" fontId="17" fillId="0" borderId="0" xfId="0" applyFont="1" applyAlignment="1">
      <alignment horizontal="left" vertical="top"/>
      <protection locked="0"/>
    </xf>
    <xf numFmtId="0" fontId="2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164" fontId="10" fillId="0" borderId="0" xfId="0" applyNumberFormat="1" applyFont="1" applyBorder="1" applyAlignment="1">
      <alignment horizontal="center" vertical="center"/>
      <protection locked="0"/>
    </xf>
    <xf numFmtId="0" fontId="10" fillId="0" borderId="0" xfId="0" applyFont="1" applyBorder="1" applyAlignment="1">
      <alignment horizontal="left" vertical="center" wrapText="1"/>
      <protection locked="0"/>
    </xf>
    <xf numFmtId="165" fontId="10" fillId="0" borderId="0" xfId="0" applyNumberFormat="1" applyFont="1" applyBorder="1" applyAlignment="1">
      <alignment horizontal="right" vertical="center"/>
      <protection locked="0"/>
    </xf>
    <xf numFmtId="0" fontId="10" fillId="0" borderId="2" xfId="0" applyFont="1" applyBorder="1" applyAlignment="1">
      <alignment horizontal="left" vertical="center" wrapText="1"/>
      <protection locked="0"/>
    </xf>
    <xf numFmtId="0" fontId="10" fillId="0" borderId="3" xfId="0" applyFont="1" applyBorder="1" applyAlignment="1">
      <alignment horizontal="left" vertical="center" wrapText="1"/>
      <protection locked="0"/>
    </xf>
    <xf numFmtId="165" fontId="10" fillId="0" borderId="3" xfId="0" applyNumberFormat="1" applyFont="1" applyBorder="1" applyAlignment="1">
      <alignment horizontal="right" vertical="center"/>
      <protection locked="0"/>
    </xf>
    <xf numFmtId="0" fontId="24" fillId="0" borderId="4" xfId="0" applyFont="1" applyBorder="1" applyAlignment="1">
      <alignment horizontal="left" vertical="center" wrapText="1"/>
      <protection locked="0"/>
    </xf>
    <xf numFmtId="0" fontId="9" fillId="0" borderId="5" xfId="0" applyFont="1" applyBorder="1" applyAlignment="1">
      <alignment horizontal="left" vertical="center" wrapText="1"/>
      <protection locked="0"/>
    </xf>
    <xf numFmtId="165" fontId="19" fillId="0" borderId="5" xfId="0" applyNumberFormat="1" applyFont="1" applyBorder="1" applyAlignment="1">
      <alignment horizontal="right" vertical="center"/>
      <protection locked="0"/>
    </xf>
    <xf numFmtId="165" fontId="9" fillId="0" borderId="5" xfId="0" applyNumberFormat="1" applyFont="1" applyBorder="1" applyAlignment="1">
      <alignment horizontal="right" vertical="center"/>
      <protection locked="0"/>
    </xf>
    <xf numFmtId="165" fontId="9" fillId="0" borderId="6" xfId="0" applyNumberFormat="1" applyFont="1" applyBorder="1" applyAlignment="1">
      <alignment horizontal="right" vertical="center"/>
      <protection locked="0"/>
    </xf>
    <xf numFmtId="0" fontId="10" fillId="0" borderId="0" xfId="0" applyFont="1" applyAlignment="1" applyProtection="1">
      <alignment horizontal="left" vertical="center"/>
    </xf>
    <xf numFmtId="165" fontId="2" fillId="0" borderId="0" xfId="0" applyNumberFormat="1" applyFont="1" applyAlignment="1" applyProtection="1">
      <alignment horizontal="right" vertical="center"/>
    </xf>
    <xf numFmtId="0" fontId="25" fillId="2" borderId="1" xfId="0" applyFont="1" applyFill="1" applyBorder="1" applyAlignment="1" applyProtection="1">
      <alignment horizontal="center" vertical="center" wrapText="1"/>
    </xf>
    <xf numFmtId="0" fontId="23" fillId="0" borderId="0" xfId="0" applyFont="1" applyAlignment="1" applyProtection="1">
      <alignment horizontal="center" vertical="center"/>
    </xf>
    <xf numFmtId="0" fontId="10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31"/>
  <sheetViews>
    <sheetView showGridLines="0" tabSelected="1" topLeftCell="A82" zoomScaleNormal="100" workbookViewId="0">
      <selection activeCell="H117" sqref="H117"/>
    </sheetView>
  </sheetViews>
  <sheetFormatPr defaultColWidth="10.5" defaultRowHeight="12" customHeight="1"/>
  <cols>
    <col min="1" max="1" width="6" style="2" customWidth="1"/>
    <col min="2" max="2" width="18.6640625" style="3" hidden="1" customWidth="1"/>
    <col min="3" max="3" width="130.6640625" style="3" customWidth="1"/>
    <col min="4" max="4" width="6.83203125" style="3" customWidth="1"/>
    <col min="5" max="5" width="13.33203125" style="41" customWidth="1"/>
    <col min="6" max="6" width="15.6640625" style="4" customWidth="1"/>
    <col min="7" max="7" width="23.33203125" style="4" customWidth="1"/>
    <col min="8" max="16384" width="10.5" style="1"/>
  </cols>
  <sheetData>
    <row r="1" spans="1:7" s="5" customFormat="1" ht="40.5" customHeight="1">
      <c r="A1" s="74" t="s">
        <v>185</v>
      </c>
      <c r="B1" s="74"/>
      <c r="C1" s="74"/>
      <c r="D1" s="74"/>
      <c r="E1" s="74"/>
      <c r="F1" s="74"/>
      <c r="G1" s="74"/>
    </row>
    <row r="2" spans="1:7" s="57" customFormat="1" ht="16.5" customHeight="1">
      <c r="A2" s="56" t="s">
        <v>212</v>
      </c>
      <c r="B2" s="37"/>
      <c r="C2" s="37"/>
      <c r="D2" s="37"/>
      <c r="E2" s="37"/>
      <c r="F2" s="37"/>
      <c r="G2" s="37"/>
    </row>
    <row r="3" spans="1:7" s="57" customFormat="1" ht="17.25" customHeight="1">
      <c r="A3" s="56" t="s">
        <v>220</v>
      </c>
      <c r="B3" s="37"/>
      <c r="C3" s="37"/>
      <c r="D3" s="37"/>
      <c r="E3" s="37"/>
      <c r="F3" s="37"/>
      <c r="G3" s="37"/>
    </row>
    <row r="4" spans="1:7" s="5" customFormat="1" ht="5.25" customHeight="1">
      <c r="A4" s="7"/>
      <c r="B4" s="6"/>
      <c r="C4" s="7"/>
      <c r="D4" s="8"/>
      <c r="E4" s="39"/>
      <c r="F4" s="8"/>
      <c r="G4" s="8"/>
    </row>
    <row r="5" spans="1:7" s="5" customFormat="1" ht="2.25" customHeight="1">
      <c r="A5" s="9"/>
      <c r="B5" s="10"/>
      <c r="C5" s="10"/>
      <c r="D5" s="10"/>
      <c r="E5" s="40"/>
      <c r="F5" s="11"/>
      <c r="G5" s="11"/>
    </row>
    <row r="6" spans="1:7" s="23" customFormat="1" ht="19.5" customHeight="1">
      <c r="A6" s="58" t="s">
        <v>0</v>
      </c>
      <c r="B6" s="58"/>
      <c r="C6" s="58"/>
      <c r="D6" s="58"/>
      <c r="E6" s="71"/>
      <c r="F6" s="58"/>
      <c r="G6" s="58"/>
    </row>
    <row r="7" spans="1:7" s="23" customFormat="1" ht="19.5" customHeight="1">
      <c r="A7" s="58" t="s">
        <v>186</v>
      </c>
      <c r="B7" s="58"/>
      <c r="C7" s="58"/>
      <c r="D7" s="58"/>
      <c r="E7" s="71" t="s">
        <v>188</v>
      </c>
      <c r="F7" s="58"/>
      <c r="G7" s="58"/>
    </row>
    <row r="8" spans="1:7" s="23" customFormat="1" ht="19.5" customHeight="1">
      <c r="A8" s="75" t="s">
        <v>255</v>
      </c>
      <c r="B8" s="76"/>
      <c r="C8" s="76"/>
      <c r="D8" s="59"/>
      <c r="E8" s="71" t="s">
        <v>187</v>
      </c>
      <c r="F8" s="72"/>
      <c r="G8" s="72"/>
    </row>
    <row r="9" spans="1:7" s="5" customFormat="1" ht="6.75" customHeight="1">
      <c r="A9" s="9"/>
      <c r="B9" s="9"/>
      <c r="C9" s="9"/>
      <c r="D9" s="9"/>
      <c r="E9" s="39"/>
      <c r="F9" s="9"/>
      <c r="G9" s="9"/>
    </row>
    <row r="10" spans="1:7" s="15" customFormat="1" ht="36.75" customHeight="1">
      <c r="A10" s="73" t="s">
        <v>1</v>
      </c>
      <c r="B10" s="73" t="s">
        <v>2</v>
      </c>
      <c r="C10" s="73" t="s">
        <v>3</v>
      </c>
      <c r="D10" s="73" t="s">
        <v>4</v>
      </c>
      <c r="E10" s="73" t="s">
        <v>5</v>
      </c>
      <c r="F10" s="73" t="s">
        <v>6</v>
      </c>
      <c r="G10" s="73" t="s">
        <v>7</v>
      </c>
    </row>
    <row r="11" spans="1:7" s="5" customFormat="1" ht="12.75" hidden="1" customHeight="1">
      <c r="A11" s="12" t="s">
        <v>8</v>
      </c>
      <c r="B11" s="12" t="s">
        <v>9</v>
      </c>
      <c r="C11" s="12" t="s">
        <v>10</v>
      </c>
      <c r="D11" s="12" t="s">
        <v>11</v>
      </c>
      <c r="E11" s="38" t="s">
        <v>12</v>
      </c>
      <c r="F11" s="12" t="s">
        <v>13</v>
      </c>
      <c r="G11" s="12" t="s">
        <v>14</v>
      </c>
    </row>
    <row r="12" spans="1:7" s="5" customFormat="1" ht="3" customHeight="1">
      <c r="A12" s="9"/>
      <c r="B12" s="9"/>
      <c r="C12" s="9"/>
      <c r="D12" s="9"/>
      <c r="E12" s="39"/>
      <c r="F12" s="9"/>
      <c r="G12" s="9"/>
    </row>
    <row r="13" spans="1:7" s="55" customFormat="1" ht="30" customHeight="1">
      <c r="A13" s="52"/>
      <c r="B13" s="53" t="s">
        <v>15</v>
      </c>
      <c r="C13" s="53" t="s">
        <v>16</v>
      </c>
      <c r="D13" s="53"/>
      <c r="E13" s="54"/>
      <c r="F13" s="54"/>
      <c r="G13" s="54"/>
    </row>
    <row r="14" spans="1:7" s="51" customFormat="1" ht="32.25" customHeight="1">
      <c r="A14" s="49"/>
      <c r="B14" s="50" t="s">
        <v>10</v>
      </c>
      <c r="C14" s="50" t="s">
        <v>17</v>
      </c>
      <c r="D14" s="50"/>
      <c r="E14" s="32"/>
      <c r="F14" s="32"/>
      <c r="G14" s="32"/>
    </row>
    <row r="15" spans="1:7" s="23" customFormat="1" ht="22.5" customHeight="1">
      <c r="A15" s="16">
        <v>1</v>
      </c>
      <c r="B15" s="17" t="s">
        <v>18</v>
      </c>
      <c r="C15" s="17" t="s">
        <v>189</v>
      </c>
      <c r="D15" s="17" t="s">
        <v>19</v>
      </c>
      <c r="E15" s="18">
        <v>2.68</v>
      </c>
      <c r="F15" s="18"/>
      <c r="G15" s="18">
        <f>E15*F15</f>
        <v>0</v>
      </c>
    </row>
    <row r="16" spans="1:7" s="23" customFormat="1" ht="22.5" customHeight="1">
      <c r="A16" s="16">
        <v>2</v>
      </c>
      <c r="B16" s="17" t="s">
        <v>23</v>
      </c>
      <c r="C16" s="17" t="s">
        <v>243</v>
      </c>
      <c r="D16" s="17" t="s">
        <v>19</v>
      </c>
      <c r="E16" s="18">
        <v>1.722</v>
      </c>
      <c r="F16" s="18"/>
      <c r="G16" s="18">
        <f>E16*F16</f>
        <v>0</v>
      </c>
    </row>
    <row r="17" spans="1:7" s="44" customFormat="1" ht="30.75" customHeight="1">
      <c r="A17" s="42"/>
      <c r="B17" s="43" t="s">
        <v>13</v>
      </c>
      <c r="C17" s="43" t="s">
        <v>24</v>
      </c>
      <c r="D17" s="43"/>
      <c r="E17" s="35"/>
      <c r="F17" s="35"/>
      <c r="G17" s="35"/>
    </row>
    <row r="18" spans="1:7" s="19" customFormat="1" ht="19.5" customHeight="1">
      <c r="A18" s="16">
        <v>3</v>
      </c>
      <c r="B18" s="17" t="s">
        <v>25</v>
      </c>
      <c r="C18" s="17" t="s">
        <v>190</v>
      </c>
      <c r="D18" s="17" t="s">
        <v>19</v>
      </c>
      <c r="E18" s="18">
        <v>1.2</v>
      </c>
      <c r="F18" s="18"/>
      <c r="G18" s="18">
        <f>E18*F18</f>
        <v>0</v>
      </c>
    </row>
    <row r="19" spans="1:7" s="19" customFormat="1" ht="19.5" customHeight="1">
      <c r="A19" s="16">
        <v>4</v>
      </c>
      <c r="B19" s="17" t="s">
        <v>26</v>
      </c>
      <c r="C19" s="17" t="s">
        <v>27</v>
      </c>
      <c r="D19" s="17" t="s">
        <v>19</v>
      </c>
      <c r="E19" s="18">
        <v>1.68</v>
      </c>
      <c r="F19" s="18"/>
      <c r="G19" s="18">
        <f t="shared" ref="G19:G25" si="0">E19*F19</f>
        <v>0</v>
      </c>
    </row>
    <row r="20" spans="1:7" s="19" customFormat="1" ht="19.5" customHeight="1">
      <c r="A20" s="16">
        <v>5</v>
      </c>
      <c r="B20" s="17" t="s">
        <v>28</v>
      </c>
      <c r="C20" s="17" t="s">
        <v>254</v>
      </c>
      <c r="D20" s="17" t="s">
        <v>19</v>
      </c>
      <c r="E20" s="18">
        <v>1.68</v>
      </c>
      <c r="F20" s="18"/>
      <c r="G20" s="18">
        <f t="shared" si="0"/>
        <v>0</v>
      </c>
    </row>
    <row r="21" spans="1:7" s="19" customFormat="1" ht="19.5" customHeight="1">
      <c r="A21" s="16">
        <v>6</v>
      </c>
      <c r="B21" s="17" t="s">
        <v>29</v>
      </c>
      <c r="C21" s="17" t="s">
        <v>217</v>
      </c>
      <c r="D21" s="17" t="s">
        <v>19</v>
      </c>
      <c r="E21" s="18">
        <v>1.68</v>
      </c>
      <c r="F21" s="18"/>
      <c r="G21" s="18">
        <f t="shared" si="0"/>
        <v>0</v>
      </c>
    </row>
    <row r="22" spans="1:7" s="19" customFormat="1" ht="19.5" customHeight="1">
      <c r="A22" s="16">
        <v>7</v>
      </c>
      <c r="B22" s="17" t="s">
        <v>30</v>
      </c>
      <c r="C22" s="17" t="s">
        <v>31</v>
      </c>
      <c r="D22" s="17" t="s">
        <v>22</v>
      </c>
      <c r="E22" s="18">
        <v>3.2</v>
      </c>
      <c r="F22" s="18"/>
      <c r="G22" s="18">
        <f t="shared" si="0"/>
        <v>0</v>
      </c>
    </row>
    <row r="23" spans="1:7" s="19" customFormat="1" ht="19.5" customHeight="1">
      <c r="A23" s="16">
        <v>8</v>
      </c>
      <c r="B23" s="17" t="s">
        <v>32</v>
      </c>
      <c r="C23" s="17" t="s">
        <v>33</v>
      </c>
      <c r="D23" s="17" t="s">
        <v>19</v>
      </c>
      <c r="E23" s="18">
        <v>4.4279999999999999</v>
      </c>
      <c r="F23" s="18"/>
      <c r="G23" s="18">
        <f t="shared" si="0"/>
        <v>0</v>
      </c>
    </row>
    <row r="24" spans="1:7" s="19" customFormat="1" ht="19.5" customHeight="1">
      <c r="A24" s="20">
        <v>9</v>
      </c>
      <c r="B24" s="21" t="s">
        <v>34</v>
      </c>
      <c r="C24" s="21" t="s">
        <v>35</v>
      </c>
      <c r="D24" s="21" t="s">
        <v>21</v>
      </c>
      <c r="E24" s="22">
        <v>1.3280000000000001</v>
      </c>
      <c r="F24" s="22"/>
      <c r="G24" s="22">
        <f t="shared" si="0"/>
        <v>0</v>
      </c>
    </row>
    <row r="25" spans="1:7" s="19" customFormat="1" ht="19.5" customHeight="1">
      <c r="A25" s="16">
        <v>10</v>
      </c>
      <c r="B25" s="17" t="s">
        <v>36</v>
      </c>
      <c r="C25" s="17" t="s">
        <v>37</v>
      </c>
      <c r="D25" s="17" t="s">
        <v>19</v>
      </c>
      <c r="E25" s="18">
        <v>4.4279999999999999</v>
      </c>
      <c r="F25" s="18"/>
      <c r="G25" s="18">
        <f t="shared" si="0"/>
        <v>0</v>
      </c>
    </row>
    <row r="26" spans="1:7" s="44" customFormat="1" ht="32.25" customHeight="1">
      <c r="A26" s="42"/>
      <c r="B26" s="43" t="s">
        <v>38</v>
      </c>
      <c r="C26" s="43" t="s">
        <v>39</v>
      </c>
      <c r="D26" s="43"/>
      <c r="E26" s="35"/>
      <c r="F26" s="35"/>
      <c r="G26" s="35"/>
    </row>
    <row r="27" spans="1:7" s="19" customFormat="1" ht="18.75" customHeight="1">
      <c r="A27" s="16">
        <v>11</v>
      </c>
      <c r="B27" s="17" t="s">
        <v>40</v>
      </c>
      <c r="C27" s="17" t="s">
        <v>246</v>
      </c>
      <c r="D27" s="17" t="s">
        <v>19</v>
      </c>
      <c r="E27" s="18">
        <v>4.4279999999999999</v>
      </c>
      <c r="F27" s="18"/>
      <c r="G27" s="18">
        <f>E27*F27</f>
        <v>0</v>
      </c>
    </row>
    <row r="28" spans="1:7" s="19" customFormat="1" ht="18.75" customHeight="1">
      <c r="A28" s="16">
        <v>12</v>
      </c>
      <c r="B28" s="17" t="s">
        <v>41</v>
      </c>
      <c r="C28" s="17" t="s">
        <v>194</v>
      </c>
      <c r="D28" s="17" t="s">
        <v>19</v>
      </c>
      <c r="E28" s="18">
        <v>9.1999999999999993</v>
      </c>
      <c r="F28" s="18"/>
      <c r="G28" s="18">
        <f t="shared" ref="G28:G35" si="1">E28*F28</f>
        <v>0</v>
      </c>
    </row>
    <row r="29" spans="1:7" s="19" customFormat="1" ht="20.25" customHeight="1">
      <c r="A29" s="16">
        <v>13</v>
      </c>
      <c r="B29" s="17">
        <v>968061115</v>
      </c>
      <c r="C29" s="17" t="s">
        <v>191</v>
      </c>
      <c r="D29" s="17" t="s">
        <v>22</v>
      </c>
      <c r="E29" s="18">
        <v>9.1999999999999993</v>
      </c>
      <c r="F29" s="18"/>
      <c r="G29" s="18">
        <f t="shared" si="1"/>
        <v>0</v>
      </c>
    </row>
    <row r="30" spans="1:7" s="19" customFormat="1" ht="18" customHeight="1">
      <c r="A30" s="16">
        <v>14</v>
      </c>
      <c r="B30" s="17" t="s">
        <v>42</v>
      </c>
      <c r="C30" s="17" t="s">
        <v>192</v>
      </c>
      <c r="D30" s="17" t="s">
        <v>22</v>
      </c>
      <c r="E30" s="18">
        <v>5</v>
      </c>
      <c r="F30" s="18"/>
      <c r="G30" s="18">
        <f t="shared" si="1"/>
        <v>0</v>
      </c>
    </row>
    <row r="31" spans="1:7" s="19" customFormat="1" ht="19.5" customHeight="1">
      <c r="A31" s="16">
        <v>15</v>
      </c>
      <c r="B31" s="17" t="s">
        <v>43</v>
      </c>
      <c r="C31" s="17" t="s">
        <v>193</v>
      </c>
      <c r="D31" s="17" t="s">
        <v>22</v>
      </c>
      <c r="E31" s="18">
        <v>4</v>
      </c>
      <c r="F31" s="18"/>
      <c r="G31" s="18">
        <f t="shared" si="1"/>
        <v>0</v>
      </c>
    </row>
    <row r="32" spans="1:7" s="19" customFormat="1" ht="18.75" customHeight="1">
      <c r="A32" s="16">
        <v>16</v>
      </c>
      <c r="B32" s="17" t="s">
        <v>44</v>
      </c>
      <c r="C32" s="17" t="s">
        <v>45</v>
      </c>
      <c r="D32" s="17" t="s">
        <v>46</v>
      </c>
      <c r="E32" s="18">
        <v>0.77700000000000002</v>
      </c>
      <c r="F32" s="18"/>
      <c r="G32" s="18">
        <f t="shared" si="1"/>
        <v>0</v>
      </c>
    </row>
    <row r="33" spans="1:7" s="19" customFormat="1" ht="18.75" customHeight="1">
      <c r="A33" s="16">
        <v>17</v>
      </c>
      <c r="B33" s="17" t="s">
        <v>47</v>
      </c>
      <c r="C33" s="17" t="s">
        <v>48</v>
      </c>
      <c r="D33" s="17" t="s">
        <v>46</v>
      </c>
      <c r="E33" s="18">
        <v>0.77700000000000002</v>
      </c>
      <c r="F33" s="18"/>
      <c r="G33" s="18">
        <f t="shared" si="1"/>
        <v>0</v>
      </c>
    </row>
    <row r="34" spans="1:7" s="19" customFormat="1" ht="18.75" customHeight="1">
      <c r="A34" s="16">
        <v>18</v>
      </c>
      <c r="B34" s="17" t="s">
        <v>49</v>
      </c>
      <c r="C34" s="17" t="s">
        <v>50</v>
      </c>
      <c r="D34" s="17" t="s">
        <v>46</v>
      </c>
      <c r="E34" s="18">
        <v>0.77700000000000002</v>
      </c>
      <c r="F34" s="18"/>
      <c r="G34" s="18">
        <f t="shared" si="1"/>
        <v>0</v>
      </c>
    </row>
    <row r="35" spans="1:7" s="19" customFormat="1" ht="18.75" customHeight="1">
      <c r="A35" s="16">
        <v>19</v>
      </c>
      <c r="B35" s="17" t="s">
        <v>51</v>
      </c>
      <c r="C35" s="17" t="s">
        <v>52</v>
      </c>
      <c r="D35" s="17" t="s">
        <v>46</v>
      </c>
      <c r="E35" s="18">
        <v>0.77700000000000002</v>
      </c>
      <c r="F35" s="18"/>
      <c r="G35" s="18">
        <f t="shared" si="1"/>
        <v>0</v>
      </c>
    </row>
    <row r="36" spans="1:7" s="48" customFormat="1" ht="21.75" customHeight="1">
      <c r="A36" s="45"/>
      <c r="B36" s="46" t="s">
        <v>53</v>
      </c>
      <c r="C36" s="46" t="s">
        <v>54</v>
      </c>
      <c r="D36" s="46"/>
      <c r="E36" s="47"/>
      <c r="F36" s="47"/>
      <c r="G36" s="47"/>
    </row>
    <row r="37" spans="1:7" s="44" customFormat="1" ht="24" customHeight="1">
      <c r="A37" s="42"/>
      <c r="B37" s="43" t="s">
        <v>55</v>
      </c>
      <c r="C37" s="43" t="s">
        <v>56</v>
      </c>
      <c r="D37" s="43"/>
      <c r="E37" s="35"/>
      <c r="F37" s="35"/>
      <c r="G37" s="35"/>
    </row>
    <row r="38" spans="1:7" s="19" customFormat="1" ht="21" customHeight="1">
      <c r="A38" s="16">
        <v>20</v>
      </c>
      <c r="B38" s="17" t="s">
        <v>57</v>
      </c>
      <c r="C38" s="17" t="s">
        <v>195</v>
      </c>
      <c r="D38" s="17" t="s">
        <v>19</v>
      </c>
      <c r="E38" s="18">
        <v>1.75</v>
      </c>
      <c r="F38" s="18"/>
      <c r="G38" s="18">
        <f>E38*F38</f>
        <v>0</v>
      </c>
    </row>
    <row r="39" spans="1:7" s="19" customFormat="1" ht="21" customHeight="1">
      <c r="A39" s="16">
        <v>21</v>
      </c>
      <c r="B39" s="17" t="s">
        <v>58</v>
      </c>
      <c r="C39" s="17" t="s">
        <v>196</v>
      </c>
      <c r="D39" s="17" t="s">
        <v>19</v>
      </c>
      <c r="E39" s="18">
        <v>9.9939999999999998</v>
      </c>
      <c r="F39" s="18"/>
      <c r="G39" s="18">
        <f>E39*F39</f>
        <v>0</v>
      </c>
    </row>
    <row r="40" spans="1:7" s="44" customFormat="1" ht="24" customHeight="1">
      <c r="A40" s="42"/>
      <c r="B40" s="43" t="s">
        <v>59</v>
      </c>
      <c r="C40" s="43" t="s">
        <v>60</v>
      </c>
      <c r="D40" s="43"/>
      <c r="E40" s="35"/>
      <c r="F40" s="35"/>
      <c r="G40" s="35"/>
    </row>
    <row r="41" spans="1:7" s="19" customFormat="1" ht="18.75" customHeight="1">
      <c r="A41" s="16">
        <v>22</v>
      </c>
      <c r="B41" s="17" t="s">
        <v>61</v>
      </c>
      <c r="C41" s="17" t="s">
        <v>62</v>
      </c>
      <c r="D41" s="17" t="s">
        <v>20</v>
      </c>
      <c r="E41" s="18">
        <v>2</v>
      </c>
      <c r="F41" s="18"/>
      <c r="G41" s="18">
        <f>E41*F41</f>
        <v>0</v>
      </c>
    </row>
    <row r="42" spans="1:7" s="19" customFormat="1" ht="18.75" customHeight="1">
      <c r="A42" s="16">
        <v>23</v>
      </c>
      <c r="B42" s="17" t="s">
        <v>63</v>
      </c>
      <c r="C42" s="17" t="s">
        <v>64</v>
      </c>
      <c r="D42" s="17" t="s">
        <v>20</v>
      </c>
      <c r="E42" s="18">
        <v>2</v>
      </c>
      <c r="F42" s="18"/>
      <c r="G42" s="18">
        <f t="shared" ref="G42:G48" si="2">E42*F42</f>
        <v>0</v>
      </c>
    </row>
    <row r="43" spans="1:7" s="19" customFormat="1" ht="18.75" customHeight="1">
      <c r="A43" s="16">
        <v>24</v>
      </c>
      <c r="B43" s="17" t="s">
        <v>65</v>
      </c>
      <c r="C43" s="17" t="s">
        <v>66</v>
      </c>
      <c r="D43" s="17" t="s">
        <v>22</v>
      </c>
      <c r="E43" s="18">
        <v>5</v>
      </c>
      <c r="F43" s="18"/>
      <c r="G43" s="18">
        <f t="shared" si="2"/>
        <v>0</v>
      </c>
    </row>
    <row r="44" spans="1:7" s="19" customFormat="1" ht="18.75" customHeight="1">
      <c r="A44" s="16">
        <v>25</v>
      </c>
      <c r="B44" s="17">
        <v>721171109</v>
      </c>
      <c r="C44" s="17" t="s">
        <v>213</v>
      </c>
      <c r="D44" s="17" t="s">
        <v>22</v>
      </c>
      <c r="E44" s="18">
        <v>3</v>
      </c>
      <c r="F44" s="18"/>
      <c r="G44" s="18">
        <f t="shared" si="2"/>
        <v>0</v>
      </c>
    </row>
    <row r="45" spans="1:7" s="19" customFormat="1" ht="18.75" customHeight="1">
      <c r="A45" s="16">
        <v>26</v>
      </c>
      <c r="B45" s="17" t="s">
        <v>67</v>
      </c>
      <c r="C45" s="17" t="s">
        <v>68</v>
      </c>
      <c r="D45" s="17" t="s">
        <v>20</v>
      </c>
      <c r="E45" s="18">
        <v>4</v>
      </c>
      <c r="F45" s="18"/>
      <c r="G45" s="18">
        <f t="shared" si="2"/>
        <v>0</v>
      </c>
    </row>
    <row r="46" spans="1:7" s="19" customFormat="1" ht="18.75" customHeight="1">
      <c r="A46" s="16">
        <v>27</v>
      </c>
      <c r="B46" s="17" t="s">
        <v>69</v>
      </c>
      <c r="C46" s="17" t="s">
        <v>70</v>
      </c>
      <c r="D46" s="17" t="s">
        <v>20</v>
      </c>
      <c r="E46" s="18">
        <v>2</v>
      </c>
      <c r="F46" s="18"/>
      <c r="G46" s="18">
        <f t="shared" si="2"/>
        <v>0</v>
      </c>
    </row>
    <row r="47" spans="1:7" s="19" customFormat="1" ht="18.75" customHeight="1">
      <c r="A47" s="16">
        <v>28</v>
      </c>
      <c r="B47" s="17" t="s">
        <v>71</v>
      </c>
      <c r="C47" s="17" t="s">
        <v>72</v>
      </c>
      <c r="D47" s="17" t="s">
        <v>20</v>
      </c>
      <c r="E47" s="18">
        <v>2</v>
      </c>
      <c r="F47" s="18"/>
      <c r="G47" s="18">
        <f t="shared" si="2"/>
        <v>0</v>
      </c>
    </row>
    <row r="48" spans="1:7" s="19" customFormat="1" ht="32.25" customHeight="1">
      <c r="A48" s="20">
        <v>29</v>
      </c>
      <c r="B48" s="21" t="s">
        <v>73</v>
      </c>
      <c r="C48" s="21" t="s">
        <v>221</v>
      </c>
      <c r="D48" s="21" t="s">
        <v>20</v>
      </c>
      <c r="E48" s="22">
        <v>2</v>
      </c>
      <c r="F48" s="22"/>
      <c r="G48" s="22">
        <f t="shared" si="2"/>
        <v>0</v>
      </c>
    </row>
    <row r="49" spans="1:7" s="44" customFormat="1" ht="31.5" customHeight="1">
      <c r="A49" s="42"/>
      <c r="B49" s="43" t="s">
        <v>74</v>
      </c>
      <c r="C49" s="43" t="s">
        <v>75</v>
      </c>
      <c r="D49" s="43"/>
      <c r="E49" s="35"/>
      <c r="F49" s="35"/>
      <c r="G49" s="35"/>
    </row>
    <row r="50" spans="1:7" s="19" customFormat="1" ht="18" customHeight="1">
      <c r="A50" s="16">
        <v>30</v>
      </c>
      <c r="B50" s="17" t="s">
        <v>76</v>
      </c>
      <c r="C50" s="17" t="s">
        <v>224</v>
      </c>
      <c r="D50" s="17" t="s">
        <v>22</v>
      </c>
      <c r="E50" s="18">
        <v>3</v>
      </c>
      <c r="F50" s="18"/>
      <c r="G50" s="18">
        <f>E50*F50</f>
        <v>0</v>
      </c>
    </row>
    <row r="51" spans="1:7" s="19" customFormat="1" ht="18" customHeight="1">
      <c r="A51" s="16">
        <v>31</v>
      </c>
      <c r="B51" s="17" t="s">
        <v>77</v>
      </c>
      <c r="C51" s="17" t="s">
        <v>78</v>
      </c>
      <c r="D51" s="17" t="s">
        <v>20</v>
      </c>
      <c r="E51" s="18">
        <v>2</v>
      </c>
      <c r="F51" s="18"/>
      <c r="G51" s="18">
        <f t="shared" ref="G51:G65" si="3">E51*F51</f>
        <v>0</v>
      </c>
    </row>
    <row r="52" spans="1:7" s="19" customFormat="1" ht="18" customHeight="1">
      <c r="A52" s="16">
        <v>32</v>
      </c>
      <c r="B52" s="17" t="s">
        <v>79</v>
      </c>
      <c r="C52" s="17" t="s">
        <v>230</v>
      </c>
      <c r="D52" s="17" t="s">
        <v>22</v>
      </c>
      <c r="E52" s="18">
        <v>9</v>
      </c>
      <c r="F52" s="18"/>
      <c r="G52" s="18">
        <f t="shared" si="3"/>
        <v>0</v>
      </c>
    </row>
    <row r="53" spans="1:7" s="19" customFormat="1" ht="18" customHeight="1">
      <c r="A53" s="20">
        <v>33</v>
      </c>
      <c r="B53" s="21" t="s">
        <v>80</v>
      </c>
      <c r="C53" s="21" t="s">
        <v>231</v>
      </c>
      <c r="D53" s="21" t="s">
        <v>22</v>
      </c>
      <c r="E53" s="22">
        <v>9</v>
      </c>
      <c r="F53" s="22"/>
      <c r="G53" s="22">
        <f t="shared" si="3"/>
        <v>0</v>
      </c>
    </row>
    <row r="54" spans="1:7" s="19" customFormat="1" ht="18" customHeight="1">
      <c r="A54" s="16">
        <v>34</v>
      </c>
      <c r="B54" s="17" t="s">
        <v>81</v>
      </c>
      <c r="C54" s="17" t="s">
        <v>82</v>
      </c>
      <c r="D54" s="17" t="s">
        <v>20</v>
      </c>
      <c r="E54" s="18">
        <v>8</v>
      </c>
      <c r="F54" s="18"/>
      <c r="G54" s="18">
        <f t="shared" si="3"/>
        <v>0</v>
      </c>
    </row>
    <row r="55" spans="1:7" s="19" customFormat="1" ht="18" customHeight="1">
      <c r="A55" s="20">
        <v>35</v>
      </c>
      <c r="B55" s="21" t="s">
        <v>83</v>
      </c>
      <c r="C55" s="21" t="s">
        <v>84</v>
      </c>
      <c r="D55" s="21" t="s">
        <v>20</v>
      </c>
      <c r="E55" s="22">
        <v>6</v>
      </c>
      <c r="F55" s="22"/>
      <c r="G55" s="22">
        <f t="shared" si="3"/>
        <v>0</v>
      </c>
    </row>
    <row r="56" spans="1:7" s="19" customFormat="1" ht="18" customHeight="1">
      <c r="A56" s="20">
        <v>36</v>
      </c>
      <c r="B56" s="21" t="s">
        <v>85</v>
      </c>
      <c r="C56" s="21" t="s">
        <v>232</v>
      </c>
      <c r="D56" s="21" t="s">
        <v>20</v>
      </c>
      <c r="E56" s="22">
        <v>2</v>
      </c>
      <c r="F56" s="22"/>
      <c r="G56" s="22">
        <f t="shared" si="3"/>
        <v>0</v>
      </c>
    </row>
    <row r="57" spans="1:7" s="19" customFormat="1" ht="18" customHeight="1">
      <c r="A57" s="16">
        <v>37</v>
      </c>
      <c r="B57" s="17" t="s">
        <v>86</v>
      </c>
      <c r="C57" s="17" t="s">
        <v>233</v>
      </c>
      <c r="D57" s="17" t="s">
        <v>22</v>
      </c>
      <c r="E57" s="18">
        <v>9</v>
      </c>
      <c r="F57" s="18"/>
      <c r="G57" s="18">
        <f t="shared" si="3"/>
        <v>0</v>
      </c>
    </row>
    <row r="58" spans="1:7" s="19" customFormat="1" ht="18" customHeight="1">
      <c r="A58" s="20">
        <v>38</v>
      </c>
      <c r="B58" s="21" t="s">
        <v>87</v>
      </c>
      <c r="C58" s="21" t="s">
        <v>88</v>
      </c>
      <c r="D58" s="21" t="s">
        <v>22</v>
      </c>
      <c r="E58" s="22">
        <v>9</v>
      </c>
      <c r="F58" s="22"/>
      <c r="G58" s="22">
        <f t="shared" si="3"/>
        <v>0</v>
      </c>
    </row>
    <row r="59" spans="1:7" s="19" customFormat="1" ht="18" customHeight="1">
      <c r="A59" s="16">
        <v>39</v>
      </c>
      <c r="B59" s="17" t="s">
        <v>222</v>
      </c>
      <c r="C59" s="17" t="s">
        <v>214</v>
      </c>
      <c r="D59" s="17" t="s">
        <v>20</v>
      </c>
      <c r="E59" s="18">
        <v>6</v>
      </c>
      <c r="F59" s="18"/>
      <c r="G59" s="18">
        <f t="shared" si="3"/>
        <v>0</v>
      </c>
    </row>
    <row r="60" spans="1:7" s="19" customFormat="1" ht="18" customHeight="1">
      <c r="A60" s="16">
        <v>40</v>
      </c>
      <c r="B60" s="17" t="s">
        <v>223</v>
      </c>
      <c r="C60" s="17" t="s">
        <v>215</v>
      </c>
      <c r="D60" s="17" t="s">
        <v>20</v>
      </c>
      <c r="E60" s="18">
        <v>2</v>
      </c>
      <c r="F60" s="18"/>
      <c r="G60" s="18">
        <f t="shared" si="3"/>
        <v>0</v>
      </c>
    </row>
    <row r="61" spans="1:7" s="19" customFormat="1" ht="18" customHeight="1">
      <c r="A61" s="16">
        <v>41</v>
      </c>
      <c r="B61" s="17" t="s">
        <v>89</v>
      </c>
      <c r="C61" s="17" t="s">
        <v>90</v>
      </c>
      <c r="D61" s="17" t="s">
        <v>20</v>
      </c>
      <c r="E61" s="18">
        <v>2</v>
      </c>
      <c r="F61" s="18"/>
      <c r="G61" s="18">
        <f t="shared" si="3"/>
        <v>0</v>
      </c>
    </row>
    <row r="62" spans="1:7" s="19" customFormat="1" ht="18" customHeight="1">
      <c r="A62" s="16">
        <v>42</v>
      </c>
      <c r="B62" s="17" t="s">
        <v>91</v>
      </c>
      <c r="C62" s="17" t="s">
        <v>234</v>
      </c>
      <c r="D62" s="17" t="s">
        <v>20</v>
      </c>
      <c r="E62" s="18">
        <v>2</v>
      </c>
      <c r="F62" s="18"/>
      <c r="G62" s="18">
        <f t="shared" si="3"/>
        <v>0</v>
      </c>
    </row>
    <row r="63" spans="1:7" s="19" customFormat="1" ht="18" customHeight="1">
      <c r="A63" s="20">
        <v>43</v>
      </c>
      <c r="B63" s="21" t="s">
        <v>92</v>
      </c>
      <c r="C63" s="21" t="s">
        <v>235</v>
      </c>
      <c r="D63" s="21" t="s">
        <v>20</v>
      </c>
      <c r="E63" s="22">
        <v>2</v>
      </c>
      <c r="F63" s="22"/>
      <c r="G63" s="22">
        <f t="shared" si="3"/>
        <v>0</v>
      </c>
    </row>
    <row r="64" spans="1:7" s="19" customFormat="1" ht="18" customHeight="1">
      <c r="A64" s="16">
        <v>44</v>
      </c>
      <c r="B64" s="17" t="s">
        <v>93</v>
      </c>
      <c r="C64" s="17" t="s">
        <v>236</v>
      </c>
      <c r="D64" s="17" t="s">
        <v>20</v>
      </c>
      <c r="E64" s="18">
        <v>4</v>
      </c>
      <c r="F64" s="18"/>
      <c r="G64" s="18">
        <f t="shared" si="3"/>
        <v>0</v>
      </c>
    </row>
    <row r="65" spans="1:7" s="19" customFormat="1" ht="18" customHeight="1">
      <c r="A65" s="20">
        <v>45</v>
      </c>
      <c r="B65" s="21" t="s">
        <v>94</v>
      </c>
      <c r="C65" s="21" t="s">
        <v>237</v>
      </c>
      <c r="D65" s="21" t="s">
        <v>20</v>
      </c>
      <c r="E65" s="22">
        <v>4</v>
      </c>
      <c r="F65" s="22"/>
      <c r="G65" s="22">
        <f t="shared" si="3"/>
        <v>0</v>
      </c>
    </row>
    <row r="66" spans="1:7" s="44" customFormat="1" ht="28.5" customHeight="1">
      <c r="A66" s="42"/>
      <c r="B66" s="43" t="s">
        <v>95</v>
      </c>
      <c r="C66" s="43" t="s">
        <v>96</v>
      </c>
      <c r="D66" s="43"/>
      <c r="E66" s="35"/>
      <c r="F66" s="35"/>
      <c r="G66" s="35"/>
    </row>
    <row r="67" spans="1:7" s="19" customFormat="1" ht="18.75" customHeight="1">
      <c r="A67" s="16">
        <v>46</v>
      </c>
      <c r="B67" s="17" t="s">
        <v>97</v>
      </c>
      <c r="C67" s="17" t="s">
        <v>225</v>
      </c>
      <c r="D67" s="17" t="s">
        <v>20</v>
      </c>
      <c r="E67" s="18">
        <v>2</v>
      </c>
      <c r="F67" s="18"/>
      <c r="G67" s="18">
        <f>E67*F67</f>
        <v>0</v>
      </c>
    </row>
    <row r="68" spans="1:7" s="19" customFormat="1" ht="18.75" customHeight="1">
      <c r="A68" s="20">
        <v>47</v>
      </c>
      <c r="B68" s="21" t="s">
        <v>99</v>
      </c>
      <c r="C68" s="21" t="s">
        <v>226</v>
      </c>
      <c r="D68" s="21" t="s">
        <v>20</v>
      </c>
      <c r="E68" s="22">
        <v>2</v>
      </c>
      <c r="F68" s="22"/>
      <c r="G68" s="22">
        <f t="shared" ref="G68:G89" si="4">E68*F68</f>
        <v>0</v>
      </c>
    </row>
    <row r="69" spans="1:7" s="19" customFormat="1" ht="18.75" customHeight="1">
      <c r="A69" s="16">
        <v>48</v>
      </c>
      <c r="B69" s="17" t="s">
        <v>100</v>
      </c>
      <c r="C69" s="17" t="s">
        <v>197</v>
      </c>
      <c r="D69" s="17" t="s">
        <v>98</v>
      </c>
      <c r="E69" s="18">
        <v>2</v>
      </c>
      <c r="F69" s="18"/>
      <c r="G69" s="18">
        <f t="shared" si="4"/>
        <v>0</v>
      </c>
    </row>
    <row r="70" spans="1:7" s="19" customFormat="1" ht="18.75" customHeight="1">
      <c r="A70" s="16">
        <v>49</v>
      </c>
      <c r="B70" s="17" t="s">
        <v>101</v>
      </c>
      <c r="C70" s="17" t="s">
        <v>198</v>
      </c>
      <c r="D70" s="17" t="s">
        <v>98</v>
      </c>
      <c r="E70" s="18">
        <v>2</v>
      </c>
      <c r="F70" s="18"/>
      <c r="G70" s="18">
        <f t="shared" si="4"/>
        <v>0</v>
      </c>
    </row>
    <row r="71" spans="1:7" s="19" customFormat="1" ht="18.75" customHeight="1">
      <c r="A71" s="20">
        <v>50</v>
      </c>
      <c r="B71" s="21" t="s">
        <v>102</v>
      </c>
      <c r="C71" s="21" t="s">
        <v>238</v>
      </c>
      <c r="D71" s="21" t="s">
        <v>20</v>
      </c>
      <c r="E71" s="22">
        <v>2</v>
      </c>
      <c r="F71" s="22"/>
      <c r="G71" s="22">
        <f t="shared" si="4"/>
        <v>0</v>
      </c>
    </row>
    <row r="72" spans="1:7" s="19" customFormat="1" ht="22.5" customHeight="1">
      <c r="A72" s="16">
        <v>51</v>
      </c>
      <c r="B72" s="17" t="s">
        <v>103</v>
      </c>
      <c r="C72" s="17" t="s">
        <v>104</v>
      </c>
      <c r="D72" s="17" t="s">
        <v>98</v>
      </c>
      <c r="E72" s="18">
        <v>2</v>
      </c>
      <c r="F72" s="18"/>
      <c r="G72" s="18">
        <f t="shared" si="4"/>
        <v>0</v>
      </c>
    </row>
    <row r="73" spans="1:7" s="19" customFormat="1" ht="18" customHeight="1">
      <c r="A73" s="20">
        <v>52</v>
      </c>
      <c r="B73" s="21" t="s">
        <v>105</v>
      </c>
      <c r="C73" s="21" t="s">
        <v>227</v>
      </c>
      <c r="D73" s="21" t="s">
        <v>20</v>
      </c>
      <c r="E73" s="22">
        <v>2</v>
      </c>
      <c r="F73" s="22"/>
      <c r="G73" s="22">
        <f t="shared" si="4"/>
        <v>0</v>
      </c>
    </row>
    <row r="74" spans="1:7" s="19" customFormat="1" ht="18.75" customHeight="1">
      <c r="A74" s="16">
        <v>53</v>
      </c>
      <c r="B74" s="17" t="s">
        <v>106</v>
      </c>
      <c r="C74" s="17" t="s">
        <v>107</v>
      </c>
      <c r="D74" s="17" t="s">
        <v>98</v>
      </c>
      <c r="E74" s="18">
        <v>2</v>
      </c>
      <c r="F74" s="18"/>
      <c r="G74" s="18">
        <f t="shared" si="4"/>
        <v>0</v>
      </c>
    </row>
    <row r="75" spans="1:7" s="19" customFormat="1" ht="19.5" customHeight="1">
      <c r="A75" s="20">
        <v>54</v>
      </c>
      <c r="B75" s="21" t="s">
        <v>108</v>
      </c>
      <c r="C75" s="21" t="s">
        <v>199</v>
      </c>
      <c r="D75" s="21" t="s">
        <v>20</v>
      </c>
      <c r="E75" s="22">
        <v>2</v>
      </c>
      <c r="F75" s="22"/>
      <c r="G75" s="22">
        <f t="shared" si="4"/>
        <v>0</v>
      </c>
    </row>
    <row r="76" spans="1:7" s="19" customFormat="1" ht="20.25" customHeight="1">
      <c r="A76" s="16">
        <v>55</v>
      </c>
      <c r="B76" s="17" t="s">
        <v>109</v>
      </c>
      <c r="C76" s="17" t="s">
        <v>200</v>
      </c>
      <c r="D76" s="17" t="s">
        <v>98</v>
      </c>
      <c r="E76" s="18">
        <v>2</v>
      </c>
      <c r="F76" s="18"/>
      <c r="G76" s="18">
        <f t="shared" si="4"/>
        <v>0</v>
      </c>
    </row>
    <row r="77" spans="1:7" s="19" customFormat="1" ht="18.75" customHeight="1">
      <c r="A77" s="20">
        <v>56</v>
      </c>
      <c r="B77" s="21" t="s">
        <v>110</v>
      </c>
      <c r="C77" s="21" t="s">
        <v>228</v>
      </c>
      <c r="D77" s="21" t="s">
        <v>20</v>
      </c>
      <c r="E77" s="22">
        <v>2</v>
      </c>
      <c r="F77" s="22"/>
      <c r="G77" s="22">
        <f t="shared" si="4"/>
        <v>0</v>
      </c>
    </row>
    <row r="78" spans="1:7" s="19" customFormat="1" ht="20.25" customHeight="1">
      <c r="A78" s="16">
        <v>57</v>
      </c>
      <c r="B78" s="17" t="s">
        <v>111</v>
      </c>
      <c r="C78" s="17" t="s">
        <v>112</v>
      </c>
      <c r="D78" s="17" t="s">
        <v>98</v>
      </c>
      <c r="E78" s="18">
        <v>6</v>
      </c>
      <c r="F78" s="18"/>
      <c r="G78" s="18">
        <f t="shared" si="4"/>
        <v>0</v>
      </c>
    </row>
    <row r="79" spans="1:7" s="19" customFormat="1" ht="18.75" customHeight="1">
      <c r="A79" s="20">
        <v>58</v>
      </c>
      <c r="B79" s="21" t="s">
        <v>113</v>
      </c>
      <c r="C79" s="21" t="s">
        <v>201</v>
      </c>
      <c r="D79" s="21" t="s">
        <v>20</v>
      </c>
      <c r="E79" s="22">
        <v>6</v>
      </c>
      <c r="F79" s="22"/>
      <c r="G79" s="22">
        <f t="shared" si="4"/>
        <v>0</v>
      </c>
    </row>
    <row r="80" spans="1:7" s="19" customFormat="1" ht="19.5" customHeight="1">
      <c r="A80" s="16">
        <v>59</v>
      </c>
      <c r="B80" s="17" t="s">
        <v>114</v>
      </c>
      <c r="C80" s="17" t="s">
        <v>202</v>
      </c>
      <c r="D80" s="17" t="s">
        <v>20</v>
      </c>
      <c r="E80" s="18">
        <v>2</v>
      </c>
      <c r="F80" s="18"/>
      <c r="G80" s="18">
        <f t="shared" si="4"/>
        <v>0</v>
      </c>
    </row>
    <row r="81" spans="1:7" s="19" customFormat="1" ht="19.5" customHeight="1">
      <c r="A81" s="20">
        <v>60</v>
      </c>
      <c r="B81" s="21" t="s">
        <v>115</v>
      </c>
      <c r="C81" s="21" t="s">
        <v>247</v>
      </c>
      <c r="D81" s="21" t="s">
        <v>20</v>
      </c>
      <c r="E81" s="22">
        <v>2</v>
      </c>
      <c r="F81" s="22"/>
      <c r="G81" s="22">
        <f t="shared" si="4"/>
        <v>0</v>
      </c>
    </row>
    <row r="82" spans="1:7" s="19" customFormat="1" ht="19.5" customHeight="1">
      <c r="A82" s="16">
        <v>61</v>
      </c>
      <c r="B82" s="17" t="s">
        <v>116</v>
      </c>
      <c r="C82" s="17" t="s">
        <v>117</v>
      </c>
      <c r="D82" s="17" t="s">
        <v>20</v>
      </c>
      <c r="E82" s="18">
        <v>2</v>
      </c>
      <c r="F82" s="18"/>
      <c r="G82" s="18">
        <f t="shared" si="4"/>
        <v>0</v>
      </c>
    </row>
    <row r="83" spans="1:7" s="19" customFormat="1" ht="19.5" customHeight="1">
      <c r="A83" s="20">
        <v>62</v>
      </c>
      <c r="B83" s="21" t="s">
        <v>118</v>
      </c>
      <c r="C83" s="21" t="s">
        <v>248</v>
      </c>
      <c r="D83" s="21" t="s">
        <v>20</v>
      </c>
      <c r="E83" s="22">
        <v>2</v>
      </c>
      <c r="F83" s="22"/>
      <c r="G83" s="22">
        <f t="shared" si="4"/>
        <v>0</v>
      </c>
    </row>
    <row r="84" spans="1:7" s="19" customFormat="1" ht="19.5" customHeight="1">
      <c r="A84" s="16">
        <v>63</v>
      </c>
      <c r="B84" s="17" t="s">
        <v>119</v>
      </c>
      <c r="C84" s="17" t="s">
        <v>203</v>
      </c>
      <c r="D84" s="17" t="s">
        <v>20</v>
      </c>
      <c r="E84" s="18">
        <v>2</v>
      </c>
      <c r="F84" s="18"/>
      <c r="G84" s="18">
        <f t="shared" si="4"/>
        <v>0</v>
      </c>
    </row>
    <row r="85" spans="1:7" s="19" customFormat="1" ht="19.5" customHeight="1">
      <c r="A85" s="20">
        <v>64</v>
      </c>
      <c r="B85" s="21" t="s">
        <v>120</v>
      </c>
      <c r="C85" s="21" t="s">
        <v>239</v>
      </c>
      <c r="D85" s="21" t="s">
        <v>20</v>
      </c>
      <c r="E85" s="22">
        <v>2</v>
      </c>
      <c r="F85" s="22"/>
      <c r="G85" s="22">
        <f t="shared" si="4"/>
        <v>0</v>
      </c>
    </row>
    <row r="86" spans="1:7" s="19" customFormat="1" ht="19.5" customHeight="1">
      <c r="A86" s="16">
        <v>65</v>
      </c>
      <c r="B86" s="17" t="s">
        <v>121</v>
      </c>
      <c r="C86" s="17" t="s">
        <v>122</v>
      </c>
      <c r="D86" s="17" t="s">
        <v>20</v>
      </c>
      <c r="E86" s="18">
        <v>2</v>
      </c>
      <c r="F86" s="18"/>
      <c r="G86" s="18">
        <f t="shared" si="4"/>
        <v>0</v>
      </c>
    </row>
    <row r="87" spans="1:7" s="19" customFormat="1" ht="19.5" customHeight="1">
      <c r="A87" s="20">
        <v>66</v>
      </c>
      <c r="B87" s="21" t="s">
        <v>123</v>
      </c>
      <c r="C87" s="21" t="s">
        <v>204</v>
      </c>
      <c r="D87" s="21" t="s">
        <v>20</v>
      </c>
      <c r="E87" s="22">
        <v>2</v>
      </c>
      <c r="F87" s="22"/>
      <c r="G87" s="22">
        <f t="shared" si="4"/>
        <v>0</v>
      </c>
    </row>
    <row r="88" spans="1:7" s="19" customFormat="1" ht="19.5" customHeight="1">
      <c r="A88" s="16">
        <v>67</v>
      </c>
      <c r="B88" s="17" t="s">
        <v>124</v>
      </c>
      <c r="C88" s="17" t="s">
        <v>125</v>
      </c>
      <c r="D88" s="17" t="s">
        <v>20</v>
      </c>
      <c r="E88" s="18">
        <v>2</v>
      </c>
      <c r="F88" s="18"/>
      <c r="G88" s="18">
        <f t="shared" si="4"/>
        <v>0</v>
      </c>
    </row>
    <row r="89" spans="1:7" s="19" customFormat="1" ht="19.5" customHeight="1">
      <c r="A89" s="20">
        <v>68</v>
      </c>
      <c r="B89" s="21" t="s">
        <v>126</v>
      </c>
      <c r="C89" s="21" t="s">
        <v>205</v>
      </c>
      <c r="D89" s="21" t="s">
        <v>20</v>
      </c>
      <c r="E89" s="22">
        <v>2</v>
      </c>
      <c r="F89" s="22"/>
      <c r="G89" s="22">
        <f t="shared" si="4"/>
        <v>0</v>
      </c>
    </row>
    <row r="90" spans="1:7" s="44" customFormat="1" ht="26.25" customHeight="1">
      <c r="A90" s="42"/>
      <c r="B90" s="43" t="s">
        <v>127</v>
      </c>
      <c r="C90" s="43" t="s">
        <v>128</v>
      </c>
      <c r="D90" s="43"/>
      <c r="E90" s="35"/>
      <c r="F90" s="35"/>
      <c r="G90" s="35"/>
    </row>
    <row r="91" spans="1:7" s="19" customFormat="1" ht="20.25" customHeight="1">
      <c r="A91" s="16">
        <v>69</v>
      </c>
      <c r="B91" s="17" t="s">
        <v>129</v>
      </c>
      <c r="C91" s="17" t="s">
        <v>130</v>
      </c>
      <c r="D91" s="17" t="s">
        <v>22</v>
      </c>
      <c r="E91" s="18">
        <v>4</v>
      </c>
      <c r="F91" s="18"/>
      <c r="G91" s="18">
        <f>E91*F91</f>
        <v>0</v>
      </c>
    </row>
    <row r="92" spans="1:7" s="19" customFormat="1" ht="21" customHeight="1">
      <c r="A92" s="20">
        <v>70</v>
      </c>
      <c r="B92" s="21" t="s">
        <v>131</v>
      </c>
      <c r="C92" s="21" t="s">
        <v>206</v>
      </c>
      <c r="D92" s="21" t="s">
        <v>20</v>
      </c>
      <c r="E92" s="22">
        <v>2</v>
      </c>
      <c r="F92" s="22"/>
      <c r="G92" s="22">
        <f>E92*F92</f>
        <v>0</v>
      </c>
    </row>
    <row r="93" spans="1:7" s="44" customFormat="1" ht="27" customHeight="1">
      <c r="A93" s="42"/>
      <c r="B93" s="43" t="s">
        <v>132</v>
      </c>
      <c r="C93" s="43" t="s">
        <v>133</v>
      </c>
      <c r="D93" s="43"/>
      <c r="E93" s="35"/>
      <c r="F93" s="35"/>
      <c r="G93" s="35"/>
    </row>
    <row r="94" spans="1:7" s="23" customFormat="1" ht="21" customHeight="1">
      <c r="A94" s="16">
        <v>71</v>
      </c>
      <c r="B94" s="17" t="s">
        <v>134</v>
      </c>
      <c r="C94" s="17" t="s">
        <v>135</v>
      </c>
      <c r="D94" s="24" t="s">
        <v>22</v>
      </c>
      <c r="E94" s="18">
        <v>5.6</v>
      </c>
      <c r="F94" s="25"/>
      <c r="G94" s="25">
        <f>E94*F94</f>
        <v>0</v>
      </c>
    </row>
    <row r="95" spans="1:7" s="23" customFormat="1" ht="21" customHeight="1">
      <c r="A95" s="20">
        <v>72</v>
      </c>
      <c r="B95" s="21" t="s">
        <v>136</v>
      </c>
      <c r="C95" s="21" t="s">
        <v>229</v>
      </c>
      <c r="D95" s="26" t="s">
        <v>20</v>
      </c>
      <c r="E95" s="22">
        <v>19</v>
      </c>
      <c r="F95" s="27"/>
      <c r="G95" s="22">
        <f>E95*F95</f>
        <v>0</v>
      </c>
    </row>
    <row r="96" spans="1:7" s="23" customFormat="1" ht="30.75" customHeight="1">
      <c r="A96" s="16">
        <v>73</v>
      </c>
      <c r="B96" s="17" t="s">
        <v>137</v>
      </c>
      <c r="C96" s="17" t="s">
        <v>138</v>
      </c>
      <c r="D96" s="24" t="s">
        <v>19</v>
      </c>
      <c r="E96" s="18">
        <v>5.1660000000000004</v>
      </c>
      <c r="F96" s="25"/>
      <c r="G96" s="25">
        <f>E96*F96</f>
        <v>0</v>
      </c>
    </row>
    <row r="97" spans="1:7" s="23" customFormat="1" ht="21" customHeight="1">
      <c r="A97" s="20">
        <v>74</v>
      </c>
      <c r="B97" s="21" t="s">
        <v>139</v>
      </c>
      <c r="C97" s="21" t="s">
        <v>240</v>
      </c>
      <c r="D97" s="26" t="s">
        <v>19</v>
      </c>
      <c r="E97" s="22">
        <v>5.1660000000000004</v>
      </c>
      <c r="F97" s="27"/>
      <c r="G97" s="22">
        <f>E97*F97</f>
        <v>0</v>
      </c>
    </row>
    <row r="98" spans="1:7" s="23" customFormat="1" ht="28.5" customHeight="1">
      <c r="A98" s="28"/>
      <c r="B98" s="29" t="s">
        <v>140</v>
      </c>
      <c r="C98" s="29" t="s">
        <v>141</v>
      </c>
      <c r="D98" s="29"/>
      <c r="E98" s="31"/>
      <c r="F98" s="30"/>
      <c r="G98" s="30"/>
    </row>
    <row r="99" spans="1:7" s="19" customFormat="1" ht="22.5" customHeight="1">
      <c r="A99" s="16">
        <v>75</v>
      </c>
      <c r="B99" s="17" t="s">
        <v>142</v>
      </c>
      <c r="C99" s="17" t="s">
        <v>249</v>
      </c>
      <c r="D99" s="17" t="s">
        <v>19</v>
      </c>
      <c r="E99" s="18">
        <v>4.4279999999999999</v>
      </c>
      <c r="F99" s="18"/>
      <c r="G99" s="18">
        <f>E99*F99</f>
        <v>0</v>
      </c>
    </row>
    <row r="100" spans="1:7" s="23" customFormat="1" ht="21.75" customHeight="1">
      <c r="A100" s="28"/>
      <c r="B100" s="29" t="s">
        <v>143</v>
      </c>
      <c r="C100" s="29" t="s">
        <v>144</v>
      </c>
      <c r="D100" s="29"/>
      <c r="E100" s="31"/>
      <c r="F100" s="30"/>
      <c r="G100" s="30"/>
    </row>
    <row r="101" spans="1:7" s="19" customFormat="1" ht="21.75" customHeight="1">
      <c r="A101" s="16">
        <v>76</v>
      </c>
      <c r="B101" s="17" t="s">
        <v>145</v>
      </c>
      <c r="C101" s="17" t="s">
        <v>146</v>
      </c>
      <c r="D101" s="17" t="s">
        <v>19</v>
      </c>
      <c r="E101" s="18">
        <v>4.4279999999999999</v>
      </c>
      <c r="F101" s="18"/>
      <c r="G101" s="18">
        <f>E101*F101</f>
        <v>0</v>
      </c>
    </row>
    <row r="102" spans="1:7" s="23" customFormat="1" ht="22.5" customHeight="1">
      <c r="A102" s="28"/>
      <c r="B102" s="29" t="s">
        <v>147</v>
      </c>
      <c r="C102" s="29" t="s">
        <v>148</v>
      </c>
      <c r="D102" s="29"/>
      <c r="E102" s="31"/>
      <c r="F102" s="30"/>
      <c r="G102" s="30"/>
    </row>
    <row r="103" spans="1:7" s="19" customFormat="1" ht="28.5" customHeight="1">
      <c r="A103" s="16">
        <v>77</v>
      </c>
      <c r="B103" s="17" t="s">
        <v>149</v>
      </c>
      <c r="C103" s="17" t="s">
        <v>250</v>
      </c>
      <c r="D103" s="17" t="s">
        <v>19</v>
      </c>
      <c r="E103" s="18">
        <v>12.794</v>
      </c>
      <c r="F103" s="18"/>
      <c r="G103" s="18">
        <f>E103*F103</f>
        <v>0</v>
      </c>
    </row>
    <row r="104" spans="1:7" s="19" customFormat="1" ht="22.5" customHeight="1">
      <c r="A104" s="20">
        <v>78</v>
      </c>
      <c r="B104" s="21" t="s">
        <v>150</v>
      </c>
      <c r="C104" s="21" t="s">
        <v>207</v>
      </c>
      <c r="D104" s="21" t="s">
        <v>19</v>
      </c>
      <c r="E104" s="22">
        <v>12.794</v>
      </c>
      <c r="F104" s="22"/>
      <c r="G104" s="22">
        <f>E104*F104</f>
        <v>0</v>
      </c>
    </row>
    <row r="105" spans="1:7" s="19" customFormat="1" ht="22.5" customHeight="1">
      <c r="A105" s="16">
        <v>79</v>
      </c>
      <c r="B105" s="17" t="s">
        <v>149</v>
      </c>
      <c r="C105" s="17" t="s">
        <v>151</v>
      </c>
      <c r="D105" s="17" t="s">
        <v>19</v>
      </c>
      <c r="E105" s="18">
        <v>17.96</v>
      </c>
      <c r="F105" s="18"/>
      <c r="G105" s="18">
        <f>E105*F105</f>
        <v>0</v>
      </c>
    </row>
    <row r="106" spans="1:7" s="19" customFormat="1" ht="22.5" customHeight="1">
      <c r="A106" s="20">
        <v>80</v>
      </c>
      <c r="B106" s="21" t="s">
        <v>152</v>
      </c>
      <c r="C106" s="21" t="s">
        <v>153</v>
      </c>
      <c r="D106" s="21" t="s">
        <v>21</v>
      </c>
      <c r="E106" s="22">
        <v>5.5</v>
      </c>
      <c r="F106" s="22"/>
      <c r="G106" s="22">
        <f>E106*F106</f>
        <v>0</v>
      </c>
    </row>
    <row r="107" spans="1:7" s="23" customFormat="1" ht="30" customHeight="1">
      <c r="A107" s="28"/>
      <c r="B107" s="29" t="s">
        <v>154</v>
      </c>
      <c r="C107" s="29" t="s">
        <v>155</v>
      </c>
      <c r="D107" s="29"/>
      <c r="E107" s="31"/>
      <c r="F107" s="30"/>
      <c r="G107" s="30"/>
    </row>
    <row r="108" spans="1:7" s="19" customFormat="1" ht="21.75" customHeight="1">
      <c r="A108" s="16">
        <v>81</v>
      </c>
      <c r="B108" s="17" t="s">
        <v>156</v>
      </c>
      <c r="C108" s="17" t="s">
        <v>157</v>
      </c>
      <c r="D108" s="17" t="s">
        <v>19</v>
      </c>
      <c r="E108" s="18">
        <v>4.4279999999999999</v>
      </c>
      <c r="F108" s="18"/>
      <c r="G108" s="18">
        <f>E108*F108</f>
        <v>0</v>
      </c>
    </row>
    <row r="109" spans="1:7" s="19" customFormat="1" ht="21.75" customHeight="1">
      <c r="A109" s="16">
        <v>82</v>
      </c>
      <c r="B109" s="17" t="s">
        <v>158</v>
      </c>
      <c r="C109" s="17" t="s">
        <v>251</v>
      </c>
      <c r="D109" s="17" t="s">
        <v>19</v>
      </c>
      <c r="E109" s="18">
        <v>31.52</v>
      </c>
      <c r="F109" s="18"/>
      <c r="G109" s="18">
        <f>E109*F109</f>
        <v>0</v>
      </c>
    </row>
    <row r="110" spans="1:7" s="23" customFormat="1" ht="21.75" customHeight="1">
      <c r="A110" s="28"/>
      <c r="B110" s="29" t="s">
        <v>159</v>
      </c>
      <c r="C110" s="29" t="s">
        <v>160</v>
      </c>
      <c r="D110" s="29"/>
      <c r="E110" s="31"/>
      <c r="F110" s="30"/>
      <c r="G110" s="30"/>
    </row>
    <row r="111" spans="1:7" s="19" customFormat="1" ht="21.75" customHeight="1">
      <c r="A111" s="16">
        <v>83</v>
      </c>
      <c r="B111" s="17" t="s">
        <v>161</v>
      </c>
      <c r="C111" s="17" t="s">
        <v>162</v>
      </c>
      <c r="D111" s="17" t="s">
        <v>19</v>
      </c>
      <c r="E111" s="18">
        <v>25.893999999999998</v>
      </c>
      <c r="F111" s="18"/>
      <c r="G111" s="18">
        <f>E111*F111</f>
        <v>0</v>
      </c>
    </row>
    <row r="112" spans="1:7" s="19" customFormat="1" ht="21.75" customHeight="1">
      <c r="A112" s="16">
        <v>84</v>
      </c>
      <c r="B112" s="17" t="s">
        <v>163</v>
      </c>
      <c r="C112" s="17" t="s">
        <v>244</v>
      </c>
      <c r="D112" s="17" t="s">
        <v>19</v>
      </c>
      <c r="E112" s="18">
        <v>25.893999999999998</v>
      </c>
      <c r="F112" s="18"/>
      <c r="G112" s="18">
        <f>E112*F112</f>
        <v>0</v>
      </c>
    </row>
    <row r="113" spans="1:7" s="19" customFormat="1" ht="23.25" customHeight="1">
      <c r="A113" s="16">
        <v>85</v>
      </c>
      <c r="B113" s="17" t="s">
        <v>164</v>
      </c>
      <c r="C113" s="17" t="s">
        <v>253</v>
      </c>
      <c r="D113" s="17" t="s">
        <v>19</v>
      </c>
      <c r="E113" s="18">
        <v>9</v>
      </c>
      <c r="F113" s="18"/>
      <c r="G113" s="18">
        <f>E113*F113</f>
        <v>0</v>
      </c>
    </row>
    <row r="114" spans="1:7" s="23" customFormat="1" ht="29.25" customHeight="1">
      <c r="A114" s="33"/>
      <c r="B114" s="34" t="s">
        <v>165</v>
      </c>
      <c r="C114" s="34" t="s">
        <v>166</v>
      </c>
      <c r="D114" s="34"/>
      <c r="E114" s="31"/>
      <c r="F114" s="36"/>
      <c r="G114" s="36"/>
    </row>
    <row r="115" spans="1:7" s="23" customFormat="1" ht="27" customHeight="1">
      <c r="A115" s="28"/>
      <c r="B115" s="29" t="s">
        <v>167</v>
      </c>
      <c r="C115" s="29" t="s">
        <v>168</v>
      </c>
      <c r="D115" s="29"/>
      <c r="E115" s="31"/>
      <c r="F115" s="30"/>
      <c r="G115" s="30"/>
    </row>
    <row r="116" spans="1:7" s="23" customFormat="1" ht="21.75" customHeight="1">
      <c r="A116" s="16">
        <v>86</v>
      </c>
      <c r="B116" s="17" t="s">
        <v>179</v>
      </c>
      <c r="C116" s="17" t="s">
        <v>241</v>
      </c>
      <c r="D116" s="17" t="s">
        <v>20</v>
      </c>
      <c r="E116" s="18">
        <v>2</v>
      </c>
      <c r="F116" s="18"/>
      <c r="G116" s="18">
        <f>E116*F116</f>
        <v>0</v>
      </c>
    </row>
    <row r="117" spans="1:7" s="19" customFormat="1" ht="32.25" customHeight="1">
      <c r="A117" s="16">
        <v>87</v>
      </c>
      <c r="B117" s="17" t="s">
        <v>169</v>
      </c>
      <c r="C117" s="17" t="s">
        <v>210</v>
      </c>
      <c r="D117" s="17" t="s">
        <v>20</v>
      </c>
      <c r="E117" s="18">
        <v>2</v>
      </c>
      <c r="F117" s="18"/>
      <c r="G117" s="18">
        <f t="shared" ref="G117:G125" si="5">E117*F117</f>
        <v>0</v>
      </c>
    </row>
    <row r="118" spans="1:7" s="19" customFormat="1" ht="18.75" customHeight="1">
      <c r="A118" s="20">
        <v>88</v>
      </c>
      <c r="B118" s="21" t="s">
        <v>170</v>
      </c>
      <c r="C118" s="21" t="s">
        <v>245</v>
      </c>
      <c r="D118" s="21" t="s">
        <v>20</v>
      </c>
      <c r="E118" s="22">
        <v>2</v>
      </c>
      <c r="F118" s="22"/>
      <c r="G118" s="22">
        <f t="shared" si="5"/>
        <v>0</v>
      </c>
    </row>
    <row r="119" spans="1:7" s="19" customFormat="1" ht="33.75" customHeight="1">
      <c r="A119" s="16">
        <v>89</v>
      </c>
      <c r="B119" s="17" t="s">
        <v>171</v>
      </c>
      <c r="C119" s="17" t="s">
        <v>211</v>
      </c>
      <c r="D119" s="17" t="s">
        <v>20</v>
      </c>
      <c r="E119" s="18">
        <v>4</v>
      </c>
      <c r="F119" s="18"/>
      <c r="G119" s="18">
        <f t="shared" si="5"/>
        <v>0</v>
      </c>
    </row>
    <row r="120" spans="1:7" s="19" customFormat="1" ht="19.5" customHeight="1">
      <c r="A120" s="20">
        <v>90</v>
      </c>
      <c r="B120" s="21" t="s">
        <v>172</v>
      </c>
      <c r="C120" s="21" t="s">
        <v>208</v>
      </c>
      <c r="D120" s="21" t="s">
        <v>20</v>
      </c>
      <c r="E120" s="22">
        <v>4</v>
      </c>
      <c r="F120" s="22"/>
      <c r="G120" s="22">
        <f t="shared" si="5"/>
        <v>0</v>
      </c>
    </row>
    <row r="121" spans="1:7" s="19" customFormat="1" ht="19.5" customHeight="1">
      <c r="A121" s="16">
        <v>91</v>
      </c>
      <c r="B121" s="17" t="s">
        <v>180</v>
      </c>
      <c r="C121" s="17" t="s">
        <v>242</v>
      </c>
      <c r="D121" s="17" t="s">
        <v>20</v>
      </c>
      <c r="E121" s="18">
        <v>2</v>
      </c>
      <c r="F121" s="18"/>
      <c r="G121" s="18">
        <f t="shared" si="5"/>
        <v>0</v>
      </c>
    </row>
    <row r="122" spans="1:7" s="19" customFormat="1" ht="26.25" customHeight="1">
      <c r="A122" s="16">
        <v>92</v>
      </c>
      <c r="B122" s="17" t="s">
        <v>173</v>
      </c>
      <c r="C122" s="17" t="s">
        <v>209</v>
      </c>
      <c r="D122" s="17" t="s">
        <v>20</v>
      </c>
      <c r="E122" s="18">
        <v>2</v>
      </c>
      <c r="F122" s="18"/>
      <c r="G122" s="18">
        <f t="shared" si="5"/>
        <v>0</v>
      </c>
    </row>
    <row r="123" spans="1:7" s="19" customFormat="1" ht="19.5" customHeight="1">
      <c r="A123" s="20">
        <v>93</v>
      </c>
      <c r="B123" s="21" t="s">
        <v>174</v>
      </c>
      <c r="C123" s="21" t="s">
        <v>175</v>
      </c>
      <c r="D123" s="21" t="s">
        <v>20</v>
      </c>
      <c r="E123" s="22">
        <v>2</v>
      </c>
      <c r="F123" s="22"/>
      <c r="G123" s="22">
        <f t="shared" si="5"/>
        <v>0</v>
      </c>
    </row>
    <row r="124" spans="1:7" s="19" customFormat="1" ht="19.5" customHeight="1">
      <c r="A124" s="16">
        <v>94</v>
      </c>
      <c r="B124" s="17" t="s">
        <v>176</v>
      </c>
      <c r="C124" s="17" t="s">
        <v>252</v>
      </c>
      <c r="D124" s="17" t="s">
        <v>22</v>
      </c>
      <c r="E124" s="18">
        <v>8</v>
      </c>
      <c r="F124" s="18"/>
      <c r="G124" s="18">
        <f t="shared" si="5"/>
        <v>0</v>
      </c>
    </row>
    <row r="125" spans="1:7" s="19" customFormat="1" ht="19.5" customHeight="1">
      <c r="A125" s="20">
        <v>95</v>
      </c>
      <c r="B125" s="21" t="s">
        <v>177</v>
      </c>
      <c r="C125" s="21" t="s">
        <v>178</v>
      </c>
      <c r="D125" s="21" t="s">
        <v>22</v>
      </c>
      <c r="E125" s="22">
        <v>8</v>
      </c>
      <c r="F125" s="22"/>
      <c r="G125" s="22">
        <f t="shared" si="5"/>
        <v>0</v>
      </c>
    </row>
    <row r="126" spans="1:7" s="23" customFormat="1" ht="39" customHeight="1">
      <c r="A126" s="33"/>
      <c r="B126" s="34" t="s">
        <v>181</v>
      </c>
      <c r="C126" s="34" t="s">
        <v>182</v>
      </c>
      <c r="D126" s="34"/>
      <c r="E126" s="31"/>
      <c r="F126" s="36"/>
      <c r="G126" s="36"/>
    </row>
    <row r="127" spans="1:7" s="19" customFormat="1" ht="22.5" customHeight="1">
      <c r="A127" s="16">
        <v>96</v>
      </c>
      <c r="B127" s="63" t="s">
        <v>183</v>
      </c>
      <c r="C127" s="64" t="s">
        <v>216</v>
      </c>
      <c r="D127" s="64" t="s">
        <v>98</v>
      </c>
      <c r="E127" s="65">
        <v>1</v>
      </c>
      <c r="F127" s="65"/>
      <c r="G127" s="65">
        <f>E127*F127</f>
        <v>0</v>
      </c>
    </row>
    <row r="128" spans="1:7" s="19" customFormat="1" ht="22.5" customHeight="1" thickBot="1">
      <c r="A128" s="60"/>
      <c r="B128" s="61"/>
      <c r="C128" s="61"/>
      <c r="D128" s="61"/>
      <c r="E128" s="62"/>
      <c r="F128" s="62"/>
      <c r="G128" s="62"/>
    </row>
    <row r="129" spans="1:7" s="5" customFormat="1" ht="30.75" customHeight="1" thickBot="1">
      <c r="A129" s="13"/>
      <c r="B129" s="14"/>
      <c r="C129" s="66" t="s">
        <v>184</v>
      </c>
      <c r="D129" s="67"/>
      <c r="E129" s="68"/>
      <c r="F129" s="69"/>
      <c r="G129" s="70">
        <f>SUM(G15:G127)</f>
        <v>0</v>
      </c>
    </row>
    <row r="130" spans="1:7" s="5" customFormat="1" ht="30.75" customHeight="1" thickBot="1">
      <c r="A130" s="13"/>
      <c r="B130" s="14"/>
      <c r="C130" s="66" t="s">
        <v>218</v>
      </c>
      <c r="D130" s="67"/>
      <c r="E130" s="68"/>
      <c r="F130" s="69"/>
      <c r="G130" s="70">
        <f>G129*20%</f>
        <v>0</v>
      </c>
    </row>
    <row r="131" spans="1:7" s="5" customFormat="1" ht="30.75" customHeight="1" thickBot="1">
      <c r="A131" s="13"/>
      <c r="B131" s="14"/>
      <c r="C131" s="66" t="s">
        <v>219</v>
      </c>
      <c r="D131" s="67"/>
      <c r="E131" s="68"/>
      <c r="F131" s="69"/>
      <c r="G131" s="70">
        <f>G129+G130</f>
        <v>0</v>
      </c>
    </row>
  </sheetData>
  <mergeCells count="2">
    <mergeCell ref="A1:G1"/>
    <mergeCell ref="A8:C8"/>
  </mergeCells>
  <pageMargins left="0.39370078740157483" right="0.19685039370078741" top="0.78740157480314965" bottom="0.78740157480314965" header="0" footer="0"/>
  <pageSetup paperSize="9" scale="63" fitToHeight="100" orientation="portrait" r:id="rId1"/>
  <headerFooter alignWithMargins="0">
    <oddFooter>&amp;C   Strana &amp;P 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Výkaz výmer</vt:lpstr>
      <vt:lpstr>'Výkaz výmer'!Názvy_tlače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Jozef Lackovič</cp:lastModifiedBy>
  <cp:lastPrinted>2018-08-16T07:15:37Z</cp:lastPrinted>
  <dcterms:created xsi:type="dcterms:W3CDTF">2018-08-16T07:22:40Z</dcterms:created>
  <dcterms:modified xsi:type="dcterms:W3CDTF">2018-08-16T07:22:40Z</dcterms:modified>
</cp:coreProperties>
</file>