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kumenty\VO + SÚŤAŽE\VO+Súťaže 2018\Umyvárne MŠ T.Tekela 1 (súťaž 20.6.2018)\MŠ T.Tekla 1 - podklady\"/>
    </mc:Choice>
  </mc:AlternateContent>
  <bookViews>
    <workbookView xWindow="0" yWindow="0" windowWidth="13035" windowHeight="8955" tabRatio="809" activeTab="4"/>
  </bookViews>
  <sheets>
    <sheet name="Umyváreň deti 1.Trakt" sheetId="1" r:id="rId1"/>
    <sheet name="Šatňa zamestnanci 1.NP" sheetId="2" r:id="rId2"/>
    <sheet name="Šatňa zamestnanci 2.NP" sheetId="3" r:id="rId3"/>
    <sheet name="Umyváreň deti 2.Trakt" sheetId="4" r:id="rId4"/>
    <sheet name="SUMÁR" sheetId="6" r:id="rId5"/>
  </sheets>
  <definedNames>
    <definedName name="_xlnm.Print_Titles" localSheetId="1">'Šatňa zamestnanci 1.NP'!$10:$12</definedName>
    <definedName name="_xlnm.Print_Titles" localSheetId="2">'Šatňa zamestnanci 2.NP'!$10:$12</definedName>
    <definedName name="_xlnm.Print_Titles" localSheetId="0">'Umyváreň deti 1.Trakt'!$10:$12</definedName>
    <definedName name="_xlnm.Print_Titles" localSheetId="3">'Umyváreň deti 2.Trakt'!$10:$12</definedName>
    <definedName name="_xlnm.Print_Area" localSheetId="4">SUMÁR!$A$1:$H$34</definedName>
    <definedName name="_xlnm.Print_Area" localSheetId="0">'Umyváreň deti 1.Trakt'!$A$1:$F$168</definedName>
  </definedNames>
  <calcPr calcId="171027" iterateCount="1"/>
</workbook>
</file>

<file path=xl/calcChain.xml><?xml version="1.0" encoding="utf-8"?>
<calcChain xmlns="http://schemas.openxmlformats.org/spreadsheetml/2006/main">
  <c r="H34" i="6" l="1"/>
  <c r="H33" i="6"/>
  <c r="H27" i="6" l="1"/>
  <c r="H24" i="6"/>
  <c r="H30" i="6" s="1"/>
  <c r="H22" i="6"/>
  <c r="H17" i="6"/>
  <c r="H14" i="6"/>
  <c r="H20" i="6" s="1"/>
  <c r="H12" i="6"/>
  <c r="F149" i="4"/>
  <c r="F150" i="4"/>
  <c r="F151" i="4"/>
  <c r="F152" i="4"/>
  <c r="F153" i="4"/>
  <c r="F148" i="4"/>
  <c r="F143" i="4"/>
  <c r="F144" i="4"/>
  <c r="F145" i="4"/>
  <c r="F142" i="4"/>
  <c r="F137" i="4"/>
  <c r="F138" i="4"/>
  <c r="F139" i="4"/>
  <c r="F140" i="4"/>
  <c r="F136" i="4"/>
  <c r="F131" i="4"/>
  <c r="F132" i="4"/>
  <c r="F133" i="4"/>
  <c r="F134" i="4"/>
  <c r="F130" i="4"/>
  <c r="F128" i="4"/>
  <c r="F123" i="4"/>
  <c r="F124" i="4"/>
  <c r="F125" i="4"/>
  <c r="F126" i="4"/>
  <c r="F122" i="4"/>
  <c r="F110" i="4"/>
  <c r="F111" i="4"/>
  <c r="F112" i="4"/>
  <c r="F113" i="4"/>
  <c r="F114" i="4"/>
  <c r="F115" i="4"/>
  <c r="F116" i="4"/>
  <c r="F117" i="4"/>
  <c r="F118" i="4"/>
  <c r="F119" i="4"/>
  <c r="F120" i="4"/>
  <c r="F109" i="4"/>
  <c r="F100" i="4"/>
  <c r="F101" i="4"/>
  <c r="F102" i="4"/>
  <c r="F103" i="4"/>
  <c r="F104" i="4"/>
  <c r="F105" i="4"/>
  <c r="F106" i="4"/>
  <c r="F107" i="4"/>
  <c r="F99" i="4"/>
  <c r="F92" i="4"/>
  <c r="F93" i="4"/>
  <c r="F94" i="4"/>
  <c r="F95" i="4"/>
  <c r="F96" i="4"/>
  <c r="F97" i="4"/>
  <c r="F91" i="4"/>
  <c r="F88" i="4"/>
  <c r="F89" i="4"/>
  <c r="F87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62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46" i="4"/>
  <c r="F42" i="4"/>
  <c r="F43" i="4"/>
  <c r="F44" i="4"/>
  <c r="F41" i="4"/>
  <c r="F39" i="4"/>
  <c r="F38" i="4"/>
  <c r="F35" i="4"/>
  <c r="F24" i="4"/>
  <c r="F25" i="4"/>
  <c r="F26" i="4"/>
  <c r="F27" i="4"/>
  <c r="F28" i="4"/>
  <c r="F29" i="4"/>
  <c r="F30" i="4"/>
  <c r="F31" i="4"/>
  <c r="F32" i="4"/>
  <c r="F33" i="4"/>
  <c r="F23" i="4"/>
  <c r="F16" i="4"/>
  <c r="F17" i="4"/>
  <c r="F18" i="4"/>
  <c r="F19" i="4"/>
  <c r="F20" i="4"/>
  <c r="F21" i="4"/>
  <c r="F15" i="4"/>
  <c r="F99" i="3"/>
  <c r="F100" i="3"/>
  <c r="F101" i="3"/>
  <c r="F102" i="3"/>
  <c r="F103" i="3"/>
  <c r="F98" i="3"/>
  <c r="F93" i="3"/>
  <c r="F94" i="3"/>
  <c r="F95" i="3"/>
  <c r="F92" i="3"/>
  <c r="F90" i="3"/>
  <c r="F89" i="3"/>
  <c r="F85" i="3"/>
  <c r="F86" i="3"/>
  <c r="F87" i="3"/>
  <c r="F84" i="3"/>
  <c r="F77" i="3"/>
  <c r="F78" i="3"/>
  <c r="F79" i="3"/>
  <c r="F80" i="3"/>
  <c r="F81" i="3"/>
  <c r="F82" i="3"/>
  <c r="F76" i="3"/>
  <c r="F71" i="3"/>
  <c r="F72" i="3"/>
  <c r="F73" i="3"/>
  <c r="F74" i="3"/>
  <c r="F70" i="3"/>
  <c r="F62" i="3"/>
  <c r="F63" i="3"/>
  <c r="F64" i="3"/>
  <c r="F65" i="3"/>
  <c r="F66" i="3"/>
  <c r="F67" i="3"/>
  <c r="F68" i="3"/>
  <c r="F61" i="3"/>
  <c r="F57" i="3"/>
  <c r="F58" i="3"/>
  <c r="F59" i="3"/>
  <c r="F56" i="3"/>
  <c r="F49" i="3"/>
  <c r="F50" i="3"/>
  <c r="F51" i="3"/>
  <c r="F52" i="3"/>
  <c r="F53" i="3"/>
  <c r="F54" i="3"/>
  <c r="F48" i="3"/>
  <c r="F36" i="3"/>
  <c r="F37" i="3"/>
  <c r="F38" i="3"/>
  <c r="F39" i="3"/>
  <c r="F40" i="3"/>
  <c r="F41" i="3"/>
  <c r="F42" i="3"/>
  <c r="F43" i="3"/>
  <c r="F44" i="3"/>
  <c r="F45" i="3"/>
  <c r="F46" i="3"/>
  <c r="F35" i="3"/>
  <c r="F33" i="3"/>
  <c r="F30" i="3"/>
  <c r="F21" i="3"/>
  <c r="F22" i="3"/>
  <c r="F23" i="3"/>
  <c r="F24" i="3"/>
  <c r="F25" i="3"/>
  <c r="F26" i="3"/>
  <c r="F27" i="3"/>
  <c r="F28" i="3"/>
  <c r="F20" i="3"/>
  <c r="F16" i="3"/>
  <c r="F17" i="3"/>
  <c r="F18" i="3"/>
  <c r="F15" i="3"/>
  <c r="F104" i="3" s="1"/>
  <c r="F115" i="2"/>
  <c r="F116" i="2"/>
  <c r="F117" i="2"/>
  <c r="F118" i="2"/>
  <c r="F119" i="2"/>
  <c r="F114" i="2"/>
  <c r="F109" i="2"/>
  <c r="F110" i="2"/>
  <c r="F111" i="2"/>
  <c r="F108" i="2"/>
  <c r="F106" i="2"/>
  <c r="F105" i="2"/>
  <c r="F101" i="2"/>
  <c r="F102" i="2"/>
  <c r="F103" i="2"/>
  <c r="F100" i="2"/>
  <c r="F93" i="2"/>
  <c r="F94" i="2"/>
  <c r="F95" i="2"/>
  <c r="F96" i="2"/>
  <c r="F97" i="2"/>
  <c r="F98" i="2"/>
  <c r="F92" i="2"/>
  <c r="F87" i="2"/>
  <c r="F88" i="2"/>
  <c r="F89" i="2"/>
  <c r="F90" i="2"/>
  <c r="F86" i="2"/>
  <c r="F78" i="2"/>
  <c r="F79" i="2"/>
  <c r="F80" i="2"/>
  <c r="F81" i="2"/>
  <c r="F82" i="2"/>
  <c r="F83" i="2"/>
  <c r="F84" i="2"/>
  <c r="F77" i="2"/>
  <c r="F73" i="2"/>
  <c r="F74" i="2"/>
  <c r="F75" i="2"/>
  <c r="F72" i="2"/>
  <c r="F65" i="2"/>
  <c r="F66" i="2"/>
  <c r="F67" i="2"/>
  <c r="F68" i="2"/>
  <c r="F69" i="2"/>
  <c r="F70" i="2"/>
  <c r="F6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44" i="2"/>
  <c r="F42" i="2"/>
  <c r="F41" i="2"/>
  <c r="F35" i="2"/>
  <c r="F36" i="2"/>
  <c r="F37" i="2"/>
  <c r="F38" i="2"/>
  <c r="F39" i="2"/>
  <c r="F34" i="2"/>
  <c r="F32" i="2"/>
  <c r="F31" i="2"/>
  <c r="F28" i="2"/>
  <c r="F21" i="2"/>
  <c r="F22" i="2"/>
  <c r="F23" i="2"/>
  <c r="F24" i="2"/>
  <c r="F25" i="2"/>
  <c r="F26" i="2"/>
  <c r="F20" i="2"/>
  <c r="F16" i="2"/>
  <c r="F17" i="2"/>
  <c r="F18" i="2"/>
  <c r="F15" i="2"/>
  <c r="F166" i="1"/>
  <c r="F167" i="1"/>
  <c r="F165" i="1"/>
  <c r="F160" i="1"/>
  <c r="F161" i="1"/>
  <c r="F162" i="1"/>
  <c r="F159" i="1"/>
  <c r="F154" i="1"/>
  <c r="F155" i="1"/>
  <c r="F156" i="1"/>
  <c r="F157" i="1"/>
  <c r="F153" i="1"/>
  <c r="F148" i="1"/>
  <c r="F149" i="1"/>
  <c r="F150" i="1"/>
  <c r="F151" i="1"/>
  <c r="F147" i="1"/>
  <c r="F145" i="1"/>
  <c r="F140" i="1"/>
  <c r="F141" i="1"/>
  <c r="F142" i="1"/>
  <c r="F143" i="1"/>
  <c r="F139" i="1"/>
  <c r="F127" i="1"/>
  <c r="F128" i="1"/>
  <c r="F129" i="1"/>
  <c r="F130" i="1"/>
  <c r="F131" i="1"/>
  <c r="F132" i="1"/>
  <c r="F133" i="1"/>
  <c r="F134" i="1"/>
  <c r="F135" i="1"/>
  <c r="F136" i="1"/>
  <c r="F137" i="1"/>
  <c r="F126" i="1"/>
  <c r="F118" i="1"/>
  <c r="F119" i="1"/>
  <c r="F120" i="1"/>
  <c r="F121" i="1"/>
  <c r="F122" i="1"/>
  <c r="F123" i="1"/>
  <c r="F124" i="1"/>
  <c r="F117" i="1"/>
  <c r="F110" i="1"/>
  <c r="F111" i="1"/>
  <c r="F112" i="1"/>
  <c r="F113" i="1"/>
  <c r="F114" i="1"/>
  <c r="F115" i="1"/>
  <c r="F109" i="1"/>
  <c r="F106" i="1"/>
  <c r="F107" i="1"/>
  <c r="F105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71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55" i="1"/>
  <c r="F47" i="1"/>
  <c r="F48" i="1"/>
  <c r="F49" i="1"/>
  <c r="F50" i="1"/>
  <c r="F51" i="1"/>
  <c r="F52" i="1"/>
  <c r="F53" i="1"/>
  <c r="F46" i="1"/>
  <c r="F44" i="1"/>
  <c r="F43" i="1"/>
  <c r="F40" i="1"/>
  <c r="F28" i="1"/>
  <c r="F29" i="1"/>
  <c r="F30" i="1"/>
  <c r="F31" i="1"/>
  <c r="F32" i="1"/>
  <c r="F33" i="1"/>
  <c r="F34" i="1"/>
  <c r="F35" i="1"/>
  <c r="F36" i="1"/>
  <c r="F37" i="1"/>
  <c r="F38" i="1"/>
  <c r="F27" i="1"/>
  <c r="F21" i="1"/>
  <c r="F22" i="1"/>
  <c r="F23" i="1"/>
  <c r="F24" i="1"/>
  <c r="F25" i="1"/>
  <c r="F20" i="1"/>
  <c r="F16" i="1"/>
  <c r="F17" i="1"/>
  <c r="F18" i="1"/>
  <c r="F15" i="1"/>
  <c r="F168" i="1" s="1"/>
  <c r="F120" i="2"/>
  <c r="F154" i="4"/>
  <c r="H32" i="6" l="1"/>
</calcChain>
</file>

<file path=xl/sharedStrings.xml><?xml version="1.0" encoding="utf-8"?>
<sst xmlns="http://schemas.openxmlformats.org/spreadsheetml/2006/main" count="1052" uniqueCount="303">
  <si>
    <t>Objednávateľ:   STEFE Trnava, vz. Mesto Trnava</t>
  </si>
  <si>
    <t>Č.</t>
  </si>
  <si>
    <t>Popis</t>
  </si>
  <si>
    <t>MJ</t>
  </si>
  <si>
    <t>Množstvo celkom</t>
  </si>
  <si>
    <t>Cena jednotková</t>
  </si>
  <si>
    <t>Cena celkom</t>
  </si>
  <si>
    <t>1</t>
  </si>
  <si>
    <t>3</t>
  </si>
  <si>
    <t>4</t>
  </si>
  <si>
    <t>5</t>
  </si>
  <si>
    <t>6</t>
  </si>
  <si>
    <t>7</t>
  </si>
  <si>
    <t xml:space="preserve">Práce a dodávky HSV   </t>
  </si>
  <si>
    <t xml:space="preserve">Zvislé a kompletné konštrukcie   </t>
  </si>
  <si>
    <t xml:space="preserve">Murovanie priečok z tvárnic YTONG hr. 150 mm P2-500 hladkých, na MVC a maltu YTONG (150x249x599) - otvor 175x105 cm   </t>
  </si>
  <si>
    <t>m2</t>
  </si>
  <si>
    <t xml:space="preserve">Presná tvárnica priečková YTONG P2-500, rozmer 150x249x599 mm   </t>
  </si>
  <si>
    <t>ks</t>
  </si>
  <si>
    <t xml:space="preserve">Ukončenie priečok ku konštrukciam montážnou penou   </t>
  </si>
  <si>
    <t>m</t>
  </si>
  <si>
    <t xml:space="preserve">Obmurovka kúpelňových vaní plôch rovných z tvárnic YTONG a malty, hrúbky 100 mm - obmurovka kúp. vaničky   </t>
  </si>
  <si>
    <t xml:space="preserve">Úpravy povrchov, podlahy, osadenie   </t>
  </si>
  <si>
    <t xml:space="preserve">Príprava vnútorného podkladu stien BAUMIT, penetračný náter Baumit BetonKontakt   </t>
  </si>
  <si>
    <t xml:space="preserve">Vnútorná omietka stien YTONG ľahčená, hr. 10 mm - omietka zamurovaného otvoru z oboch strán   </t>
  </si>
  <si>
    <t xml:space="preserve">Silikónovanie umývadliel, WC, sprchovej vaničky, pisoáru, zrkadla   </t>
  </si>
  <si>
    <t xml:space="preserve">Zhotovenie jednonásobného penetračného náteru pre potery a stierky   </t>
  </si>
  <si>
    <t xml:space="preserve">Penetračný náter na báze disperzie, Baumit Grund, 25 kg   </t>
  </si>
  <si>
    <t>kg</t>
  </si>
  <si>
    <t xml:space="preserve">Samonivelačný poter - hmota PCI Price Color NC 510 hr. 3 mm   </t>
  </si>
  <si>
    <t xml:space="preserve">Ostatné konštrukcie a práce-búranie   </t>
  </si>
  <si>
    <t xml:space="preserve">Odvoz sutiny a vybúraných hmôt na skládku do 1 km   </t>
  </si>
  <si>
    <t>t</t>
  </si>
  <si>
    <t xml:space="preserve">Odvoz sutiny a vybúraných hmôt na skládku za každý ďalší 1 km - 5 km   </t>
  </si>
  <si>
    <t xml:space="preserve">Vnútrostavenisková doprava sutiny a vybúraných hmôt do 10 m   </t>
  </si>
  <si>
    <t xml:space="preserve">Presun hmôt HSV   </t>
  </si>
  <si>
    <t xml:space="preserve">Presun hmôt pre budovy  (801, 803, 812), zvislá konštr. z tehál, tvárnic, z kovu výšky do 6 m   </t>
  </si>
  <si>
    <t xml:space="preserve">Práce a dodávky PSV   </t>
  </si>
  <si>
    <t xml:space="preserve">Izolácie proti vode a vlhkosti   </t>
  </si>
  <si>
    <t xml:space="preserve">Jednozlož. hydroizolačná hmota CEMIX, kúpeľňová hydroizolácia dvojnásobná, ozn. I03 vodorová   </t>
  </si>
  <si>
    <t xml:space="preserve">Jednozlož. hydroizolačná hmota CEMIX, kúpeľňová hydroizolácia dvojnásobna, ozn. I03 zvislá - sprcha   </t>
  </si>
  <si>
    <t xml:space="preserve">Zdravotech. vnútorná kanalizácia   </t>
  </si>
  <si>
    <t xml:space="preserve">Oprava odpadového potrubia novodurového vsadenie odbočky do potrubia D 110, D 114 - pre 4 ks wc   </t>
  </si>
  <si>
    <t xml:space="preserve">Oprava odpadového potrubia novodurového prepojenie doterajšieho potrubia D 110 - posunutie 4 ks wc   </t>
  </si>
  <si>
    <t xml:space="preserve">Zriadenie prípojky na potrubí vyvedenie a upevnenie odpadových výpustiek D 110x2, 3 - pre 4 ks WC   </t>
  </si>
  <si>
    <t xml:space="preserve">Potrubie z PVC - U odpadové ležaté hrdlové D 50 x1, 8 - pre pisoár   </t>
  </si>
  <si>
    <t xml:space="preserve">Oprava odpadového potrubia novodurového prepojenie doterajšieho potrubia D 63 - pisoár, sprcha   </t>
  </si>
  <si>
    <t xml:space="preserve">Zriadenie prípojky na potrubí vyvedenie a upevnenie odpadových výpustiek D 50x1, 8 - pisoár, sprcha   </t>
  </si>
  <si>
    <t xml:space="preserve">Ostatné - skúška tesnosti kanalizácie v objektoch vodou do DN 125 - wc, umývadlá, pisoár, sprcha   </t>
  </si>
  <si>
    <t xml:space="preserve">Presun hmôt pre vnútornú kanalizáciu v objektoch výšky do 6 m   </t>
  </si>
  <si>
    <t xml:space="preserve">Zdravotechnika - vnútorný vodovod   </t>
  </si>
  <si>
    <t xml:space="preserve">Oprava vodovodného potrubia závitového prepojenie doterajšieho potrubia DN 25   </t>
  </si>
  <si>
    <t xml:space="preserve">Montáž plasthliníkového potrubia RAUTITAN flex lisovaním D 25x3,5   </t>
  </si>
  <si>
    <t xml:space="preserve">Univerzálna rúrka RAUTITAN flex 25x3,5 mm, 6 m tyč, materiál: polyetylén REHAU   </t>
  </si>
  <si>
    <t xml:space="preserve">Spojka obojstranne rovnaká RAUTITAN 25 PX, materiál: PPSU, REHAU   </t>
  </si>
  <si>
    <t xml:space="preserve">Montáž plasthliníkovej nástenky Radopress lisovaním D 20 - wc, pisoár   </t>
  </si>
  <si>
    <t xml:space="preserve">RADOPRESS nástenka predĺžená 20 - PeX/Al/PeX systém PIPELIFE   </t>
  </si>
  <si>
    <t xml:space="preserve">Ochrana potrubia plstenými pásmi DN 25   </t>
  </si>
  <si>
    <t xml:space="preserve">Izolácia potrubia- 22/13" MIRELON   </t>
  </si>
  <si>
    <t xml:space="preserve">Uzatvorenie alebo otvorenie vodovodného potrubia   </t>
  </si>
  <si>
    <t xml:space="preserve">Tlaková skúška vodovodného potrubia závitového do DN 50   </t>
  </si>
  <si>
    <t xml:space="preserve">Prepláchnutie a dezinfekcia vodovodného potrubia do DN 80   </t>
  </si>
  <si>
    <t xml:space="preserve">Presun hmôt pre vnútorný vodovod v objektoch výšky do 6 m   </t>
  </si>
  <si>
    <t xml:space="preserve">Zdravotechnika - zariaď. predmety   </t>
  </si>
  <si>
    <t>súb.</t>
  </si>
  <si>
    <t xml:space="preserve">Oprava umývadla, spätná montáž umývadla vrátane spätnej montáže konzol s 2 stojankovými ventilmi   </t>
  </si>
  <si>
    <t xml:space="preserve">Montáž záchodovej misy kombinovanej s rovným odpadom   </t>
  </si>
  <si>
    <t xml:space="preserve">Misa záchodová keramická závesná detská KERAMAG KIND, rozmer 330x535x250 mm, s hlbokým splachovaním, 6l, KOLO   </t>
  </si>
  <si>
    <t xml:space="preserve">Sprchová vanička akrylátová OLYMP, rozmer 800x800x63 mm, biela, JIKA   </t>
  </si>
  <si>
    <t xml:space="preserve">Montáž doplnkov zariadení kúpeľní a záchodov, toaletná doska   </t>
  </si>
  <si>
    <t xml:space="preserve">Montáž umývadla na skrutky do muriva, bez výtokovej armatúry   </t>
  </si>
  <si>
    <t xml:space="preserve">Umývadlo keramické CUBITO PURE, 500x345x150 mm, biela   </t>
  </si>
  <si>
    <t xml:space="preserve">Demontáž a spätná montáž nových doplnkov zariadení kúpeľní a záchodov, drobné predmety (držiak na WC-papier, mydelnička)   </t>
  </si>
  <si>
    <t xml:space="preserve">Odmontovanie rohového ventilu G 1/2   </t>
  </si>
  <si>
    <t xml:space="preserve">Montáž ventilu rohového s pripojovacou rúrkou G 1/2 - WC   </t>
  </si>
  <si>
    <t xml:space="preserve">Montáž batérie umývadlovej a drezovej nástennej pákovej, alebo klasickej (1 ks demontáž a spätná montáž)   </t>
  </si>
  <si>
    <t xml:space="preserve">Nástenná umývadlová páková batéria LYRA, výtokové rameno 210 mm, chróm   </t>
  </si>
  <si>
    <t xml:space="preserve">Montáž batérie sprchovej nástennej, držiak sprchy s nastaviteľnou výškou sprchy   </t>
  </si>
  <si>
    <t xml:space="preserve">Držiak sprchy CUBITO na ručnú sprchu, chróm, JIKA   </t>
  </si>
  <si>
    <t xml:space="preserve">Montáž zápachovej uzávierky pre zariaďovacie predmety, umývadlová do D 40   </t>
  </si>
  <si>
    <t xml:space="preserve">Zápachová uzávierka HL137/40, 5/4˝ pripojenie prevlečná matica, odtok 137/40 ležatý, DN40, umývadlá s krycou ružicou odtoku DN 40, PP   </t>
  </si>
  <si>
    <t xml:space="preserve">Montáž batérie sprchovej nástennej pákovej, klasickej   </t>
  </si>
  <si>
    <t xml:space="preserve">Montáž zápachovej uzávierky pre zariaďovacie predmety, sprchovej do D 50   </t>
  </si>
  <si>
    <t xml:space="preserve">Krytka sprchovému odtoku, 89x39x90 mm, plast, sanitárny systém, GEBERIT   </t>
  </si>
  <si>
    <t xml:space="preserve">Ústredné kúrenie, armatúry.   </t>
  </si>
  <si>
    <t xml:space="preserve">Ústredné kúrenie, vykurov. telesá   </t>
  </si>
  <si>
    <t xml:space="preserve">Vykurovacie telesá liatinové tlakové skúšky vodou telies článkových   </t>
  </si>
  <si>
    <t xml:space="preserve">Spätná montáž vykurovacieho telesa liatinového do 1500mm   </t>
  </si>
  <si>
    <t xml:space="preserve">Vyčistenie vykurovacích telies prepláchnutím vodou oceľových alebo liatinových   </t>
  </si>
  <si>
    <t xml:space="preserve">Napustenie vody do vykurovacieho systému vrátane potrubia o v. pl. vykurovacích telies   </t>
  </si>
  <si>
    <t xml:space="preserve">Vypúšťanie vody z vykurovacích sústav o v. pl. vykurovacích telies   </t>
  </si>
  <si>
    <t xml:space="preserve">Presun hmôt pre vykurovacie telesá v objektoch výšky do 6 m   </t>
  </si>
  <si>
    <t>%</t>
  </si>
  <si>
    <t xml:space="preserve">Konštrukcie - drevostavby   </t>
  </si>
  <si>
    <t xml:space="preserve">Sadrokartónová inštalačná predstena pre sanitárne zariadenia, jednoduché opláštenie, doska RBI 12,5 mm - (v*š*dl = 25*15*240 cm) - wc deti   </t>
  </si>
  <si>
    <t xml:space="preserve">SDK podhľad KNAUF D116, závesná kca profil UA, montážny profil CD , dosky GKFI hr. 12,5 mm - (v*š*dl = 60*40*430 cm) - wc deti   </t>
  </si>
  <si>
    <t xml:space="preserve">Montáž SDK dosiek jednoduché opláštenie pre podhľad KNAUF D116, zavesená kca profil UA - wc deti   </t>
  </si>
  <si>
    <t xml:space="preserve">Sadrokartónová doska GKF-I hr.12,5 mm - wc deti   </t>
  </si>
  <si>
    <t xml:space="preserve">Montáž revíznych dvierok pre sdk steny veľkosti 0,10 - 0,25 m2, + vyrezanie otvoru   </t>
  </si>
  <si>
    <t xml:space="preserve">Rigips-Revízne dvierka F2 200x300 mm G125   </t>
  </si>
  <si>
    <t xml:space="preserve">Presun hmôt pre drevostavby v objektoch výšky do 12 m   </t>
  </si>
  <si>
    <t xml:space="preserve">Presun hmôt pre sádrokartónové konštrukcie v objektoch výšky do 7 m   </t>
  </si>
  <si>
    <t xml:space="preserve">Konštrukcie stolárske   </t>
  </si>
  <si>
    <t xml:space="preserve">Montáž krytov vykurovacieho telesa drevených natretých - spätná montáž krytov 2 ks   </t>
  </si>
  <si>
    <t xml:space="preserve">Montáž dverového krídla otočného jednokrídlového poldrážkového, do existujúcej zárubne, vrátane kovania   </t>
  </si>
  <si>
    <t xml:space="preserve">Kovanie - 2x kľučka, povrch nerez brúsený, 2x rozeta BB, FAB   </t>
  </si>
  <si>
    <t xml:space="preserve">Dvere vnútorné jednokrídlové, výplň papierová voština, povrch fólia M10, plné, šírka 600-900 mm, š = 80 cm   </t>
  </si>
  <si>
    <t xml:space="preserve">Demontáž dverného krídla, dokovanie prahu dverí jednokrídlových,  -0,00100t   </t>
  </si>
  <si>
    <t xml:space="preserve">Montáž prahu dverí, jednokrídlových   </t>
  </si>
  <si>
    <t xml:space="preserve">Prah dubový L=82 B=15 cm   </t>
  </si>
  <si>
    <t xml:space="preserve">Presun hmot pre konštrukcie stolárske v objektoch výšky do 6 m   </t>
  </si>
  <si>
    <t xml:space="preserve">Podlahy z dlaždíc   </t>
  </si>
  <si>
    <t xml:space="preserve">Montáž soklíkov z obkladačiek do malty veľ. 300 x 80 mm   </t>
  </si>
  <si>
    <t xml:space="preserve">Montáž podláh z dlaždíc gres kladených do malty v obmedzenom priestore veľ. 300 x 300 mm   </t>
  </si>
  <si>
    <t xml:space="preserve">Presun hmôt pre podlahy z dlaždíc v objektoch výšky do 6m   </t>
  </si>
  <si>
    <t xml:space="preserve">Podlahy povlakové   </t>
  </si>
  <si>
    <t xml:space="preserve">Zametanie podkladu pred kladením podláh   </t>
  </si>
  <si>
    <t xml:space="preserve">Dokončovacie práce a obklady   </t>
  </si>
  <si>
    <t xml:space="preserve">Montáž obkladov vnútor. stien z obkladačiek kladených do tmelu flexibilného veľ. 200x400 mm, v obkl =1,3m, v sprche = 2,0 m   </t>
  </si>
  <si>
    <t xml:space="preserve">Montáž + materiál - Zrkadlo, rozm. 2000x450 mm, (dl*v), obrúsené hrany, vložené do obkladu   </t>
  </si>
  <si>
    <t xml:space="preserve">Škárovanie obkladov a dlažieb, soklíkov   </t>
  </si>
  <si>
    <t xml:space="preserve">Škárovacia hmota CERESIT CE 33 (dlažba+obklad+soklík - spotr. 0,3 kg/m2)   </t>
  </si>
  <si>
    <t xml:space="preserve">Dokončovacie práce - nátery   </t>
  </si>
  <si>
    <t xml:space="preserve">Nátery kov.stav.doplnk.konštr. syntetické na vzduchu schnúce dvojnás. 1x s emailov. - 105µm - 2 ks zárubní   </t>
  </si>
  <si>
    <t xml:space="preserve">Nátery kov.stav.doplnk.konštr. syntetické na vzduchu schnúce dvojnás. 1x s emailov. - 105µm - 2 ks kovová konštrukcia krytu radiátorov   </t>
  </si>
  <si>
    <t xml:space="preserve">Nátery vykurovacích telies olejové liatinových radiátorov dvojnásobné 1x s emailovaním a základným náterom - 140µm - 2 radiátory obojstrane   </t>
  </si>
  <si>
    <t xml:space="preserve">Oprava náterov olejových farby bielej omietok stien jednonásobné 1x s emailovaním 10% z plochy olej. nát.   </t>
  </si>
  <si>
    <t xml:space="preserve">Nátery olejové farby stien dvojnásobné 1x email   </t>
  </si>
  <si>
    <t xml:space="preserve">Dokončovacie práce - maľby   </t>
  </si>
  <si>
    <t xml:space="preserve">Prebrúsenie a oprášenie jemnozrnných povrchov výšky nad 3,80 m   </t>
  </si>
  <si>
    <t xml:space="preserve">Penetrovanie jednonásobné jemnozrnných podkladov výšky do 3,80 m   </t>
  </si>
  <si>
    <t xml:space="preserve">Maľby z maliarskych zmesí Primalex, Farmal, ručne nanášané dvojnásobné základné na podklad jemnozrnný výšky do 3,80 m   </t>
  </si>
  <si>
    <t xml:space="preserve">Oprava stierky stien v rozsahu 10 %  výšky do 3,80 m   </t>
  </si>
  <si>
    <t xml:space="preserve">Práce a dodávky M   </t>
  </si>
  <si>
    <t xml:space="preserve">Elektromontáže   </t>
  </si>
  <si>
    <t xml:space="preserve">Jednopólový spínač - radenie 1, nástenný pre prostredie obyčajné alebo vlhké vrátane zapojenia   </t>
  </si>
  <si>
    <t xml:space="preserve">Demontáž-spínač nástenný jednopólový pre prostredie obyčajné   </t>
  </si>
  <si>
    <t xml:space="preserve">Celkom   </t>
  </si>
  <si>
    <t xml:space="preserve">Silikónovanie wc, umývadla   </t>
  </si>
  <si>
    <t xml:space="preserve">Jednozlož. hydroizolačná hmota CEMIX, kúpeľňová hydroizolácia dvojnásobna, ozn. I03 zvislá   </t>
  </si>
  <si>
    <t xml:space="preserve">Oprava odpadového potrubia novodurového prepojenie doterajšieho potrubia D 63 - sprcha   </t>
  </si>
  <si>
    <t xml:space="preserve">Montáž podlahového vpustu s vodorovným odtokom DN 75   </t>
  </si>
  <si>
    <t xml:space="preserve">Ostatné - skúška tesnosti kanalizácie v objektoch vodou do DN 125 - sprcha   </t>
  </si>
  <si>
    <t xml:space="preserve">Oprava umývadla, spätná montáž umývadla bez spätnej montáže konzol s 2 stojankovými ventilmi   </t>
  </si>
  <si>
    <t xml:space="preserve">Montáž batérie umývadlovej a drezovej nástennej pákovej, alebo klasickej   </t>
  </si>
  <si>
    <t xml:space="preserve">Batéria umývadlová nástenná páková Lyra, výtokové rameno 210 mm, rozteč 150 mm, chróm, JIKA   </t>
  </si>
  <si>
    <t xml:space="preserve">Batéria sprchová nástenná páková Mio, rozteč 150 mm, bez sprchovej sady, chróm, JIKA   </t>
  </si>
  <si>
    <t xml:space="preserve">Sprchová sada MIO 360710 (ručná sprcha, 5 funkcií, držiak sprchy, sprchová hadica 1,7 m), chróm, JIKA   </t>
  </si>
  <si>
    <t xml:space="preserve">Dvere vnútorné jednokrídlové, výplň papierová voština, povrch fólia M10, plné, šírka 600-900 mm, š = 60 cm   </t>
  </si>
  <si>
    <t xml:space="preserve">Prah dubový, dĺžka 62 mm, šírka 10 mm   </t>
  </si>
  <si>
    <t xml:space="preserve">Demontáž soklíkov alebo líšt   </t>
  </si>
  <si>
    <t xml:space="preserve">Lepenie podlahových soklov z PVC   </t>
  </si>
  <si>
    <t xml:space="preserve">Lepenie povlakových podláh PVC heterogénnych v pásoch   </t>
  </si>
  <si>
    <t xml:space="preserve">Montáž obkladov vnútor. stien z obkladačiek kladených do tmelu flexibilného veľ. 200x400 mm, v obkl =1,5m, v sprche = 2,0 m   </t>
  </si>
  <si>
    <t xml:space="preserve">Zapojenie svietidlá IP20/40, 1 svetelný zdroj, závesného modulárneho, interierového s lineárnou žiarivkou   </t>
  </si>
  <si>
    <t xml:space="preserve">Svietidlo interiérové žiarivkové stropné 1x26W, IP20, EVG   </t>
  </si>
  <si>
    <t xml:space="preserve">Demontáž svietidla - žiarovkové bytové stropné prisadené 1 zdroj so sklom   </t>
  </si>
  <si>
    <t xml:space="preserve">Silikónovanie záchodu, umývadla   </t>
  </si>
  <si>
    <t xml:space="preserve">Montáž revíznych dvierok pre sdk steny veľkosti 0,10 - 0,25 m2   </t>
  </si>
  <si>
    <t xml:space="preserve">Montáž obkladov vnútor. stien z obkladačiek kladených do tmelu flexibilného veľ. 200x400 mm, v obkl =1,5m   </t>
  </si>
  <si>
    <t xml:space="preserve">Príprava vnútorného podkladu stien BAUMIT, základný náter Baumit PremiumPrimer   </t>
  </si>
  <si>
    <t xml:space="preserve">Silikónovanie záchodov, umývadiel, vaničky, zrkadiel   </t>
  </si>
  <si>
    <t xml:space="preserve">Ostatné - skúška tesnosti kanalizácie v objektoch vodou do DN 125 - wc, umývadlá, sprcha   </t>
  </si>
  <si>
    <t xml:space="preserve">Montáž plasthliníkovej nástenky Radopress lisovaním D 20   </t>
  </si>
  <si>
    <t xml:space="preserve">Uzatvorenie alebo otvorenie vodovodného potrubia - potrubie k wc, zmiešavač   </t>
  </si>
  <si>
    <t xml:space="preserve">Sadrokartónová inštalačná predstena pre sanitárne zariadenia, jednoduché opláštenie, doska RBI 12,5 mm - (v*š*dl = 25*20*230 cm) - wc deti   </t>
  </si>
  <si>
    <t xml:space="preserve">SDK podhľad KNAUF D116, závesná kca profil UA, montážny profil CD , dosky GKFI hr. 12,5 mm - (v*š*dl = 70*50*326 cm) - wc deti   </t>
  </si>
  <si>
    <t xml:space="preserve">SDK podhľad KNAUF D116, závesná kca profil UA, montážny profil CD , dosky GKFI hr. 12,5 mm - (v*š*dl = 50*50*80) - sprcha   </t>
  </si>
  <si>
    <t xml:space="preserve">Montáž revíznych dvierok pre sdk steny veľkosti 0,10 - 0,25 m2, + vyrezanie otvoru v sdk 2 ks   </t>
  </si>
  <si>
    <t xml:space="preserve">Montáž + materiál - Zrkadlo, rozm. 2500x450 mm + 1200x450 mm, (dl*v), obrúsené hrany, vložené do obkladu - 2ks   </t>
  </si>
  <si>
    <t xml:space="preserve">Zapojenie svietidlá IP20, 2 x svetelný zdroj, P=40W, stropného - nástenného interierového s lineárnou žiarivkou   </t>
  </si>
  <si>
    <t>Stavba:  Rekonštrukcia umyvární, hygienických zariadení pre deti a šatní pre zamestnancov v MŠ T. Tekela 1</t>
  </si>
  <si>
    <t>Objekt:  MŠ T. Tekela 1</t>
  </si>
  <si>
    <t>Miesto:  MŠ T.Tekela 1, Trnava</t>
  </si>
  <si>
    <t>Zhotoviteľ:  .....................................</t>
  </si>
  <si>
    <t>Spracoval: ...............................</t>
  </si>
  <si>
    <t>Dátum: ...............................</t>
  </si>
  <si>
    <t>VÝKAZ VÝMER Č.1 - HYGIENICKÉ ZARIADENIA, UMYVÁREŇ PRE DETI - 1. TRAKT</t>
  </si>
  <si>
    <t>Vyčistenie a umytie dotknutých priestorov</t>
  </si>
  <si>
    <t xml:space="preserve">Vnútrostavenisková doprava sutiny a vybúraných hmôt za každých ďalších 5 m </t>
  </si>
  <si>
    <t>TRAVERTIN sokel, rozmer 298x72x8 mm, (farbu vyberá objednávateľ)</t>
  </si>
  <si>
    <t>BOTANICA obkladačka, rozmer 250x450x8 m, (farbu vyberá objednávateľ)</t>
  </si>
  <si>
    <t xml:space="preserve">Spínač jednopólový plastový, f. biela   </t>
  </si>
  <si>
    <t>Ventil rohový</t>
  </si>
  <si>
    <t xml:space="preserve">Podlaha PVC heterogénna CENTRA - záťažová, mechanicky odolná </t>
  </si>
  <si>
    <t>TAURUS INDUSTRIAL dlaždice, protišmyková úprava, mechanicky odolné, rozmer 298x298x15 mm, (farbu vyberá objednávateľ)</t>
  </si>
  <si>
    <t>VÝKAZ VÝMER Č.3 - ŠATŇA PRE ZAMESTNANCOV  2.NP</t>
  </si>
  <si>
    <t>VÝKAZ VÝMER Č.2 - ŠATŇA PRE ZAMESTNANCOV  1.NP</t>
  </si>
  <si>
    <t>Obkladačky keramické BOTANICA, lxvxhr 250x450x8 mm, RAKO, (farbu vyberá objednávateľ)</t>
  </si>
  <si>
    <t xml:space="preserve">Montáž pripojovacej sanitárnej flexi hadice </t>
  </si>
  <si>
    <t xml:space="preserve">Montáž pisoárového záchodku z bieleho diturvitu s automatickým splachovaním, komplet montáž  </t>
  </si>
  <si>
    <t xml:space="preserve">Misa záchodová keramická závesná detská KERAMAG KIND, rozmer 330x535x250 mm, 6l, KOLO   </t>
  </si>
  <si>
    <t xml:space="preserve">Súprava pre montáž pisoárov na stenu,  KOLO   </t>
  </si>
  <si>
    <t xml:space="preserve">Sedadlo WC NOVA Pro Junior, s antibakteriálnou úpravou, z duroplastu, biele-závesy plastové KOLO   </t>
  </si>
  <si>
    <t>Demontáž záchoda odsávacieho alebo kombinačného</t>
  </si>
  <si>
    <t xml:space="preserve">Demontáž záchoda splachovacieho s nádržou alebo s tlakovým splachovačom - demontáž nádržiek   </t>
  </si>
  <si>
    <t xml:space="preserve">Búranie priečok z tvárnic alebo priečkoviek hr. do150 mm - vybúranie podmurovania vaničky   </t>
  </si>
  <si>
    <t>Búranie dlažieb, bez podklad. lôžka z xylolit., alebo keramických dlaždíc hr. do 10 mm</t>
  </si>
  <si>
    <t xml:space="preserve">Vybúranie otvoru v murive tehl. plochy do 0, 25 m2 hr.do 300 mm - otvor pre zmiešavaciu batériu   </t>
  </si>
  <si>
    <t xml:space="preserve">Prikresanie rovných ostení, bez odstupu, po hrubomvybúraní otvorov, v murive tehl. na maltu - po vybúraní otvoru pre zmiešavaciu batériu   </t>
  </si>
  <si>
    <t xml:space="preserve">Vysekanie rýh v akomkoľvek murive tehlovom na akúkoľvek maltu do hĺbky 30 mm a š. do 70 mm  - vysekanie ryhy pre nové uloženie vodovod. potr. pre wc a pisoár   </t>
  </si>
  <si>
    <t>Odsekanie a odobratie stien z obkladačiek vnútorných nad 2 m2</t>
  </si>
  <si>
    <t xml:space="preserve">Jednozlož. hydroizolačná hmota CEMIX, kúpeľňová hydroizolácia dvojnásobná,  vodorová   </t>
  </si>
  <si>
    <t xml:space="preserve">Jednozlož. hydroizolačná hmota CEMIX, kúpeľňová hydroizolácia dvojnásobna, zvislá - sprcha   </t>
  </si>
  <si>
    <t xml:space="preserve">Demontáž potrubia z oceľových rúrok závitových do DN 25,  - vodovod. potr. k wc a pisoáru   </t>
  </si>
  <si>
    <t>Demontáž umývadiel alebo umývadielok bez výtokovej armatúry</t>
  </si>
  <si>
    <t xml:space="preserve">Demontáž batérie drezovej, umývadlovej nástennej, + 1 ks demontáž a spätná montáž  </t>
  </si>
  <si>
    <t xml:space="preserve">Montáž batérie umývadlovej a drezovej nástennej pákovej, alebo klasickej + 1 ks demontáž a spätná montáž  </t>
  </si>
  <si>
    <t xml:space="preserve">Zápachová uzávierka HL514-80 sprchových vaničiek DN 40/50, s odpadovým ventilom 6/4" a guľovým kĺbom, sieťkou na vlasy a zátkou, PP/PE   </t>
  </si>
  <si>
    <t xml:space="preserve">Ventil zmiešavací trojcestný 5/4", Kv 12, PN 10, mosadz, IVAR - Zmiešavacia batéria   </t>
  </si>
  <si>
    <t>Demontáž batérie vaňovej, sprchovej nástennej</t>
  </si>
  <si>
    <t xml:space="preserve">Demontáž zápachovej uzávierky pre zariaďovacie predmety, vane, sprchy  </t>
  </si>
  <si>
    <t xml:space="preserve">Demontáž radiátora panelového jednoradového stavebnej dľžky do 1500 mm - 2 ks   </t>
  </si>
  <si>
    <t xml:space="preserve">Demontáž obloženia stien panelmi, palub. doskami - radiátory 2ks   </t>
  </si>
  <si>
    <t xml:space="preserve">Demontáž dverného krídla, dokovanie okopného plechu </t>
  </si>
  <si>
    <t>Demontáž dverného krídla, dokovanie prahu dverí jednokrídlových</t>
  </si>
  <si>
    <t>Vnútrostavenisková doprava sutiny a vybúraných hmôt za každých ďalších 5 m</t>
  </si>
  <si>
    <t>Demontáž vpustu podlahového z kyselinovzdornej kameniny DN 70</t>
  </si>
  <si>
    <t>Demontáž batérie drezovej, umývadlovej nástennej</t>
  </si>
  <si>
    <t>Odstránenie povlakových podláh z nášľapnej plochy lepených bez podložky</t>
  </si>
  <si>
    <t xml:space="preserve">Búranie priečok z betónu prostého hr.do 120 mm,  - sprchová stena+schodík   </t>
  </si>
  <si>
    <t>Odmontovanie rohového ventilu</t>
  </si>
  <si>
    <t xml:space="preserve">Montáž ventilu rohového s pripojovacou rúrkou  - WC   </t>
  </si>
  <si>
    <t>Rigips-Revízne dvierka F2 200x300 mm</t>
  </si>
  <si>
    <t xml:space="preserve">Demontáž dverného krídla, dokovanie okopného plechu   </t>
  </si>
  <si>
    <t>Búranie dlažieb a soklíkov, bez podklad. lôžka z xylolit., alebo keramických dlaždíc hr. do 10 mm</t>
  </si>
  <si>
    <t xml:space="preserve">Vysekanie rýh v akomkoľvek murive tehlovom na akúkoľvek maltu do hĺbky 30 mm a š. do 70 mm - vysekanie ryhy pre nové uloženie vodovod. potr. pre wc + vysekanie pôvodného potrubia   </t>
  </si>
  <si>
    <t xml:space="preserve">Otlčenie omietok stien vnútorných vápenných alebo vápennocementových v rozsahu do 100 % - strop nad záchodmi   </t>
  </si>
  <si>
    <t xml:space="preserve">Demontáž potrubia z oceľových rúrok závitových do DN 25  - vodovod. potr. k wc   </t>
  </si>
  <si>
    <t>Montáž pripojovacej sanitárnej flexi hadice</t>
  </si>
  <si>
    <t xml:space="preserve">Sedadlo WC NOVA Pro Junior, s antibakteriálnou úpravou, z duroplastu, biele-závesy plastové, KOLO   </t>
  </si>
  <si>
    <t xml:space="preserve">Demontáž drevených stien plných - deliace wc stienky 4 ks   </t>
  </si>
  <si>
    <t xml:space="preserve">Demontáž dverného krídla, dokovanie okopného plechu  </t>
  </si>
  <si>
    <t>SUMÁRNY  VÝKAZ  VÝMER</t>
  </si>
  <si>
    <t>Stavba:   Rekonštrukcia umyvární, hygienických zariadení a šatní pre deti, prístavba šatne v MŠ V Jame 27</t>
  </si>
  <si>
    <t>Objekt: MŠ V Jame 27</t>
  </si>
  <si>
    <t xml:space="preserve">Zhotoviteľ:   </t>
  </si>
  <si>
    <t>Spracoval: ....................................</t>
  </si>
  <si>
    <t>Miesto:  MŠ V Jame 27, Trnava</t>
  </si>
  <si>
    <t>Dátum:  .........................</t>
  </si>
  <si>
    <t>Poradové číslo</t>
  </si>
  <si>
    <t>Trakt číslo</t>
  </si>
  <si>
    <t>Výkaz výmer číslo</t>
  </si>
  <si>
    <t>Účel miestnosti</t>
  </si>
  <si>
    <t>Poschodie</t>
  </si>
  <si>
    <t>Cena za jednotku bez DPH</t>
  </si>
  <si>
    <t>Počet ks</t>
  </si>
  <si>
    <t>Cena spolu bez DPH</t>
  </si>
  <si>
    <t>1.</t>
  </si>
  <si>
    <t>Šatňa pre zamestnancov</t>
  </si>
  <si>
    <t>1.NP</t>
  </si>
  <si>
    <t>2.</t>
  </si>
  <si>
    <t>3.</t>
  </si>
  <si>
    <t>4.</t>
  </si>
  <si>
    <t>1.NP + 2.NP</t>
  </si>
  <si>
    <t>5.</t>
  </si>
  <si>
    <t>6.</t>
  </si>
  <si>
    <t>CENA CELKOM BEZ DPH:</t>
  </si>
  <si>
    <t>DPH 20 %:</t>
  </si>
  <si>
    <t>CENA CELKOM VRÁTANE DPH:</t>
  </si>
  <si>
    <t>Hygienické zariadenia a umyváreň pre deti</t>
  </si>
  <si>
    <t>*pozn. – počet WC v jednom hygj. Zariadení: 4 ks, - počet umývadiel: 5 ks (1 ks pre zamestnancov), nový detský pisoár: 1 ks</t>
  </si>
  <si>
    <t>*pozn. –  v prvom trakte na prízemí ostáva sprcha pre zamestnancov</t>
  </si>
  <si>
    <t>*pozn. –  v prvom trakte na poschodí sa ruší sprcha pre zamestnancov (búranie priečky)</t>
  </si>
  <si>
    <t>SPOLU 1. TRAKT:</t>
  </si>
  <si>
    <t>2.NP</t>
  </si>
  <si>
    <t>VÝKAZ VÝMER Č.4 - HYGJ. ZARIADENIA A UMYVÁREŇ PRE DETI 2. TRAKT</t>
  </si>
  <si>
    <t>*pozn. – počet WC v jednom hygj. Zariadení: 5 ks, - počet umývadiel: 7 ks (1 ks pre zamestnancov)</t>
  </si>
  <si>
    <t>*pozn. –  v druhom trakte na prízemí ostáva sprcha pre zamestnancov</t>
  </si>
  <si>
    <t>*pozn. –  v druhom trakte na poschodí sa ruší sprcha pre zamestnancov (búranie priečky)</t>
  </si>
  <si>
    <t>SPOLU 2. TRAKT:</t>
  </si>
  <si>
    <t>Demontáž okien drevených, 1 bm obvodu - demontáž zasklenia</t>
  </si>
  <si>
    <t>Demontáž záchoda odsávacieho alebo kombinačného - demontáž záchodovej misy</t>
  </si>
  <si>
    <t xml:space="preserve">Demontáž sprchovej vaničky   </t>
  </si>
  <si>
    <t xml:space="preserve">Spätná montáž drevených stien plných, s výplňou palubovkou alebo preglejkou, v. do 2,75 m  - deliace wc stienky 4 ks   </t>
  </si>
  <si>
    <t xml:space="preserve">Svietidlo interiérové žiarivkové stropné 2x26W, IP20, EVG   </t>
  </si>
  <si>
    <t xml:space="preserve">Pisoár detský so senzorom, vrátane sifónu, keramika, biela - detský pisoár   </t>
  </si>
  <si>
    <t>Montáž záchodovej misy kombinovanej s rovným odpadom, komplet  montáž</t>
  </si>
  <si>
    <t>Montáž - vanička sprchová akrylátová štvorcová 800x800 mm, komplet montáž</t>
  </si>
  <si>
    <t>Montáž umývadla na skrutky do muriva, komplet montáž</t>
  </si>
  <si>
    <t xml:space="preserve">Spätná montáž záchodovej misy kombinovanej s rovným odpadom   </t>
  </si>
  <si>
    <t xml:space="preserve">Spätná montáž umývadla na skrutky do muriva, bez výtokovej armatúry   </t>
  </si>
  <si>
    <t>Demontáž dverného krídla</t>
  </si>
  <si>
    <t xml:space="preserve">Nátery kov.stav.doplnk.konštr. syntetické na vzduchu schnúce dvojnás. 1x s emailov. - 105µm - nátery 3 ks zárubní   </t>
  </si>
  <si>
    <t xml:space="preserve">Nátery vykurovacích telies olejové liatinových radiátorov dvojnásobné 1x s emailovaním a základným náterom - 140µm - nátery 2 ks radiátorov obojstrane   </t>
  </si>
  <si>
    <t>Prikresanie rovných ostení, bez odstupu, po hrubom vybúraní otvorov, v murive tehl. na maltu</t>
  </si>
  <si>
    <t xml:space="preserve">Demontáž batérie vaňovej, sprchovej nástennej, zablendovanie výtokov   </t>
  </si>
  <si>
    <t xml:space="preserve">Vnútorná omietka stien jemná BAUMIT, ručné miešanie a nanášanie, silikónová, Baumit FillTop - sanácia stropu nad záchodmi   </t>
  </si>
  <si>
    <t xml:space="preserve">Potiahnutie vnútorných stien, sklotextílnou mriežkou - sanácia stropu nad záchodmi   </t>
  </si>
  <si>
    <t>Montáž zmiešavacej armatúry trojcestnej DN 25 s ručným ovládaním, vrátane prerobenia rozvodov do steny</t>
  </si>
  <si>
    <t xml:space="preserve">Demontáž armatúry zmiešavacej trojcestnej </t>
  </si>
  <si>
    <t>Podlahový vpust HL80.1, (0,5 l/s), variabilný odtok DN 50/75, mriežka nerez 115x115 mm, PP/PE - sprchový odpad gulička</t>
  </si>
  <si>
    <t>Podlahový vpust HL80.1, (0,5 l/s), variabilný odtok DN 50/75, mriežka nerez 115x115 mm, PP/PE - sprchvý odpad gulička</t>
  </si>
  <si>
    <t xml:space="preserve">Sanitárne flexi - ohybné hadice, 80 - 100 cm, nerez IVAR   </t>
  </si>
  <si>
    <t xml:space="preserve">Sanitárne flexi - ohybné hadice 80 - 100 cm, nerez IVAR   </t>
  </si>
  <si>
    <t xml:space="preserve">Demontáž batérie drezovej, umývadlovej nástennej  (1 ks demontáž a spätná montáž)   </t>
  </si>
  <si>
    <t xml:space="preserve">Demontáž jednoduchej  zápachovej uzávierky pre zariaďovacie predmety, umývadlá, drezy, práčky </t>
  </si>
  <si>
    <t xml:space="preserve">Nátery kov.stav.doplnk.konštr. syntetické na vzduchu schnúce dvojnás. 1x s emailov. - 105µm - nátery 2 ks zárubní   </t>
  </si>
  <si>
    <t xml:space="preserve">Nátery kov.stav.doplnk.konštr. syntetické na vzduchu schnúce dvojnás. 1x s emailov. - 105µm - náter 2 ks kovová konštrukcia krytu radiátorov   </t>
  </si>
  <si>
    <t xml:space="preserve">Nátery vykurovacích telies olejové liatinových radiátorov dvojnásobné 1x s emailovaním a základným náterom - 140µm - náter 2 ks radiátorov obojstrane   </t>
  </si>
  <si>
    <t>Demontáž vpustu podlahového z kyselinovzdornej kameniny DN 70 - sprcha</t>
  </si>
  <si>
    <t xml:space="preserve">Oprava vodovodného potrubia závitového prepojenie doterajšieho potrubia DN 25 - vodovod k wc + zmiešavacia batéria </t>
  </si>
  <si>
    <t xml:space="preserve">Spätná montáž krytov vykurovacieho telesa drevených natretých - spätná montáž krytov 2 ks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</si>
</sst>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€&quot;;\-#,##0.00\ &quot;€&quot;"/>
    <numFmt numFmtId="8" formatCode="#,##0.00\ &quot;€&quot;;[Red]\-#,##0.00\ &quot;€&quot;"/>
    <numFmt numFmtId="164" formatCode="#,##0;\-#,##0"/>
    <numFmt numFmtId="165" formatCode="#,##0.000;\-#,##0.000"/>
    <numFmt numFmtId="166" formatCode="#,##0.00\ &quot;€&quot;"/>
  </numFmts>
  <fonts count="33">
    <font>
      <sz val="8"/>
      <name val="MS Sans Serif"/>
      <charset val="1"/>
    </font>
    <font>
      <b/>
      <sz val="14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sz val="7"/>
      <name val="Arial CE"/>
      <charset val="238"/>
    </font>
    <font>
      <sz val="8"/>
      <name val="Arial CYR"/>
      <charset val="238"/>
    </font>
    <font>
      <b/>
      <sz val="11"/>
      <color indexed="18"/>
      <name val="Arial CE"/>
      <charset val="238"/>
    </font>
    <font>
      <b/>
      <sz val="10"/>
      <color indexed="18"/>
      <name val="Arial CE"/>
      <charset val="238"/>
    </font>
    <font>
      <b/>
      <sz val="11"/>
      <name val="Arial CE"/>
      <charset val="238"/>
    </font>
    <font>
      <sz val="8"/>
      <name val="MS Sans Serif"/>
      <charset val="1"/>
    </font>
    <font>
      <b/>
      <sz val="14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8"/>
      <name val="MS Sans Serif"/>
      <charset val="238"/>
    </font>
    <font>
      <b/>
      <sz val="12"/>
      <name val="Arial CE"/>
      <family val="2"/>
      <charset val="238"/>
    </font>
    <font>
      <b/>
      <i/>
      <sz val="8"/>
      <color indexed="12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MS Sans Serif"/>
      <charset val="238"/>
    </font>
    <font>
      <b/>
      <u/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 applyAlignment="0">
      <alignment vertical="top"/>
      <protection locked="0"/>
    </xf>
    <xf numFmtId="0" fontId="10" fillId="0" borderId="0" applyAlignment="0">
      <alignment vertical="top" wrapText="1"/>
      <protection locked="0"/>
    </xf>
  </cellStyleXfs>
  <cellXfs count="102">
    <xf numFmtId="0" fontId="0" fillId="0" borderId="0" xfId="0">
      <alignment vertical="top"/>
      <protection locked="0"/>
    </xf>
    <xf numFmtId="0" fontId="0" fillId="0" borderId="0" xfId="0" applyFont="1" applyAlignment="1">
      <alignment horizontal="left" vertical="top"/>
      <protection locked="0"/>
    </xf>
    <xf numFmtId="164" fontId="0" fillId="0" borderId="0" xfId="0" applyNumberFormat="1" applyAlignment="1">
      <alignment horizontal="center" vertical="top"/>
      <protection locked="0"/>
    </xf>
    <xf numFmtId="0" fontId="0" fillId="0" borderId="0" xfId="0" applyAlignment="1">
      <alignment horizontal="left" vertical="top" wrapText="1"/>
      <protection locked="0"/>
    </xf>
    <xf numFmtId="165" fontId="0" fillId="0" borderId="0" xfId="0" applyNumberFormat="1" applyAlignment="1">
      <alignment horizontal="right" vertical="top"/>
      <protection locked="0"/>
    </xf>
    <xf numFmtId="0" fontId="0" fillId="0" borderId="0" xfId="0" applyAlignment="1">
      <alignment horizontal="left" vertical="top"/>
      <protection locked="0"/>
    </xf>
    <xf numFmtId="0" fontId="3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 vertical="top" wrapText="1"/>
    </xf>
    <xf numFmtId="165" fontId="4" fillId="0" borderId="0" xfId="0" applyNumberFormat="1" applyFont="1" applyAlignment="1" applyProtection="1">
      <alignment horizontal="right" vertical="top"/>
    </xf>
    <xf numFmtId="0" fontId="3" fillId="0" borderId="0" xfId="0" applyFont="1" applyAlignment="1" applyProtection="1">
      <alignment horizontal="left" vertical="top" wrapText="1"/>
    </xf>
    <xf numFmtId="165" fontId="3" fillId="0" borderId="0" xfId="0" applyNumberFormat="1" applyFont="1" applyAlignment="1" applyProtection="1">
      <alignment horizontal="right" vertical="top"/>
    </xf>
    <xf numFmtId="0" fontId="6" fillId="2" borderId="1" xfId="0" applyFont="1" applyFill="1" applyBorder="1" applyAlignment="1" applyProtection="1">
      <alignment horizontal="center" vertical="center" wrapText="1"/>
    </xf>
    <xf numFmtId="164" fontId="7" fillId="0" borderId="0" xfId="0" applyNumberFormat="1" applyFont="1" applyAlignment="1">
      <alignment horizontal="center"/>
      <protection locked="0"/>
    </xf>
    <xf numFmtId="0" fontId="7" fillId="0" borderId="0" xfId="0" applyFont="1" applyAlignment="1">
      <alignment horizontal="left" wrapText="1"/>
      <protection locked="0"/>
    </xf>
    <xf numFmtId="165" fontId="7" fillId="0" borderId="0" xfId="0" applyNumberFormat="1" applyFont="1" applyAlignment="1">
      <alignment horizontal="right"/>
      <protection locked="0"/>
    </xf>
    <xf numFmtId="164" fontId="8" fillId="0" borderId="0" xfId="0" applyNumberFormat="1" applyFont="1" applyAlignment="1">
      <alignment horizontal="center"/>
      <protection locked="0"/>
    </xf>
    <xf numFmtId="0" fontId="8" fillId="0" borderId="0" xfId="0" applyFont="1" applyAlignment="1">
      <alignment horizontal="left" wrapText="1"/>
      <protection locked="0"/>
    </xf>
    <xf numFmtId="165" fontId="8" fillId="0" borderId="0" xfId="0" applyNumberFormat="1" applyFont="1" applyAlignment="1">
      <alignment horizontal="right"/>
      <protection locked="0"/>
    </xf>
    <xf numFmtId="164" fontId="9" fillId="0" borderId="0" xfId="0" applyNumberFormat="1" applyFont="1" applyAlignment="1">
      <alignment horizontal="center"/>
      <protection locked="0"/>
    </xf>
    <xf numFmtId="0" fontId="12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/>
    </xf>
    <xf numFmtId="164" fontId="4" fillId="0" borderId="1" xfId="0" applyNumberFormat="1" applyFont="1" applyBorder="1" applyAlignment="1">
      <alignment horizontal="center" vertical="center"/>
      <protection locked="0"/>
    </xf>
    <xf numFmtId="0" fontId="4" fillId="0" borderId="1" xfId="0" applyFont="1" applyBorder="1" applyAlignment="1">
      <alignment horizontal="left" vertical="center" wrapText="1"/>
      <protection locked="0"/>
    </xf>
    <xf numFmtId="165" fontId="4" fillId="0" borderId="1" xfId="0" applyNumberFormat="1" applyFont="1" applyBorder="1" applyAlignment="1">
      <alignment horizontal="right" vertical="center"/>
      <protection locked="0"/>
    </xf>
    <xf numFmtId="0" fontId="0" fillId="0" borderId="0" xfId="0" applyAlignment="1">
      <alignment horizontal="left" vertical="center"/>
      <protection locked="0"/>
    </xf>
    <xf numFmtId="0" fontId="4" fillId="0" borderId="2" xfId="0" applyFont="1" applyBorder="1" applyAlignment="1">
      <alignment horizontal="left" vertical="center" wrapText="1"/>
      <protection locked="0"/>
    </xf>
    <xf numFmtId="165" fontId="4" fillId="0" borderId="2" xfId="0" applyNumberFormat="1" applyFont="1" applyBorder="1" applyAlignment="1">
      <alignment horizontal="right" vertical="center"/>
      <protection locked="0"/>
    </xf>
    <xf numFmtId="0" fontId="9" fillId="0" borderId="3" xfId="0" applyFont="1" applyBorder="1" applyAlignment="1">
      <alignment horizontal="left" wrapText="1"/>
      <protection locked="0"/>
    </xf>
    <xf numFmtId="0" fontId="9" fillId="0" borderId="4" xfId="0" applyFont="1" applyBorder="1" applyAlignment="1">
      <alignment horizontal="left" wrapText="1"/>
      <protection locked="0"/>
    </xf>
    <xf numFmtId="165" fontId="9" fillId="0" borderId="4" xfId="0" applyNumberFormat="1" applyFont="1" applyBorder="1" applyAlignment="1">
      <alignment horizontal="right"/>
      <protection locked="0"/>
    </xf>
    <xf numFmtId="0" fontId="14" fillId="0" borderId="1" xfId="0" applyFont="1" applyBorder="1" applyAlignment="1">
      <alignment horizontal="left" vertical="center" wrapText="1"/>
      <protection locked="0"/>
    </xf>
    <xf numFmtId="164" fontId="14" fillId="0" borderId="1" xfId="0" applyNumberFormat="1" applyFont="1" applyBorder="1" applyAlignment="1">
      <alignment horizontal="center" vertical="center"/>
      <protection locked="0"/>
    </xf>
    <xf numFmtId="165" fontId="14" fillId="0" borderId="1" xfId="0" applyNumberFormat="1" applyFont="1" applyBorder="1" applyAlignment="1">
      <alignment horizontal="right" vertical="center"/>
      <protection locked="0"/>
    </xf>
    <xf numFmtId="0" fontId="15" fillId="0" borderId="0" xfId="0" applyFont="1" applyAlignment="1">
      <alignment horizontal="left" vertical="center"/>
      <protection locked="0"/>
    </xf>
    <xf numFmtId="7" fontId="16" fillId="3" borderId="5" xfId="0" applyNumberFormat="1" applyFont="1" applyFill="1" applyBorder="1" applyAlignment="1">
      <alignment horizontal="right"/>
      <protection locked="0"/>
    </xf>
    <xf numFmtId="164" fontId="17" fillId="0" borderId="1" xfId="0" applyNumberFormat="1" applyFont="1" applyBorder="1" applyAlignment="1">
      <alignment horizontal="center" vertical="center"/>
      <protection locked="0"/>
    </xf>
    <xf numFmtId="0" fontId="17" fillId="0" borderId="1" xfId="0" applyFont="1" applyBorder="1" applyAlignment="1">
      <alignment horizontal="left" vertical="center" wrapText="1"/>
      <protection locked="0"/>
    </xf>
    <xf numFmtId="165" fontId="17" fillId="0" borderId="1" xfId="0" applyNumberFormat="1" applyFont="1" applyBorder="1" applyAlignment="1">
      <alignment horizontal="right" vertical="center"/>
      <protection locked="0"/>
    </xf>
    <xf numFmtId="165" fontId="18" fillId="0" borderId="1" xfId="0" applyNumberFormat="1" applyFont="1" applyBorder="1" applyAlignment="1">
      <alignment horizontal="right" vertical="center"/>
      <protection locked="0"/>
    </xf>
    <xf numFmtId="0" fontId="19" fillId="0" borderId="0" xfId="0" applyFont="1" applyAlignment="1">
      <alignment horizontal="left" vertical="center"/>
      <protection locked="0"/>
    </xf>
    <xf numFmtId="0" fontId="17" fillId="0" borderId="2" xfId="0" applyFont="1" applyBorder="1" applyAlignment="1">
      <alignment horizontal="left" vertical="center" wrapText="1"/>
      <protection locked="0"/>
    </xf>
    <xf numFmtId="165" fontId="17" fillId="0" borderId="2" xfId="0" applyNumberFormat="1" applyFont="1" applyBorder="1" applyAlignment="1">
      <alignment horizontal="right" vertical="center"/>
      <protection locked="0"/>
    </xf>
    <xf numFmtId="0" fontId="0" fillId="0" borderId="0" xfId="0" applyAlignment="1">
      <alignment horizontal="center" vertical="center"/>
      <protection locked="0"/>
    </xf>
    <xf numFmtId="0" fontId="20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/>
    </xf>
    <xf numFmtId="0" fontId="0" fillId="0" borderId="0" xfId="0" applyAlignment="1">
      <alignment vertical="center"/>
      <protection locked="0"/>
    </xf>
    <xf numFmtId="0" fontId="18" fillId="0" borderId="0" xfId="1" applyFont="1" applyAlignment="1" applyProtection="1">
      <alignment horizontal="left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 wrapText="1"/>
    </xf>
    <xf numFmtId="0" fontId="21" fillId="4" borderId="6" xfId="0" applyFont="1" applyFill="1" applyBorder="1" applyAlignment="1">
      <alignment horizontal="center" vertical="center" wrapText="1"/>
      <protection locked="0"/>
    </xf>
    <xf numFmtId="0" fontId="21" fillId="4" borderId="7" xfId="0" applyFont="1" applyFill="1" applyBorder="1" applyAlignment="1">
      <alignment horizontal="center" vertical="center" wrapText="1"/>
      <protection locked="0"/>
    </xf>
    <xf numFmtId="0" fontId="22" fillId="0" borderId="8" xfId="0" applyFont="1" applyBorder="1" applyAlignment="1">
      <alignment horizontal="center" vertical="center" wrapText="1"/>
      <protection locked="0"/>
    </xf>
    <xf numFmtId="0" fontId="23" fillId="0" borderId="9" xfId="0" applyFont="1" applyBorder="1" applyAlignment="1">
      <alignment horizontal="center" vertical="center" wrapText="1"/>
      <protection locked="0"/>
    </xf>
    <xf numFmtId="0" fontId="24" fillId="0" borderId="9" xfId="0" applyFont="1" applyBorder="1" applyAlignment="1">
      <alignment horizontal="center" vertical="center" wrapText="1"/>
      <protection locked="0"/>
    </xf>
    <xf numFmtId="0" fontId="22" fillId="0" borderId="10" xfId="0" applyFont="1" applyBorder="1" applyAlignment="1">
      <alignment horizontal="center" vertical="center" wrapText="1"/>
      <protection locked="0"/>
    </xf>
    <xf numFmtId="0" fontId="23" fillId="0" borderId="11" xfId="0" applyFont="1" applyBorder="1" applyAlignment="1">
      <alignment horizontal="center" vertical="center" wrapText="1"/>
      <protection locked="0"/>
    </xf>
    <xf numFmtId="0" fontId="21" fillId="0" borderId="11" xfId="0" applyFont="1" applyBorder="1" applyAlignment="1">
      <alignment horizontal="center" vertical="center" wrapText="1"/>
      <protection locked="0"/>
    </xf>
    <xf numFmtId="8" fontId="23" fillId="0" borderId="11" xfId="0" applyNumberFormat="1" applyFont="1" applyBorder="1" applyAlignment="1">
      <alignment horizontal="center" vertical="center" wrapText="1"/>
      <protection locked="0"/>
    </xf>
    <xf numFmtId="0" fontId="24" fillId="0" borderId="11" xfId="0" applyFont="1" applyBorder="1" applyAlignment="1">
      <alignment horizontal="center" vertical="center" wrapText="1"/>
      <protection locked="0"/>
    </xf>
    <xf numFmtId="8" fontId="22" fillId="0" borderId="11" xfId="0" applyNumberFormat="1" applyFont="1" applyBorder="1" applyAlignment="1">
      <alignment horizontal="center" vertical="center" wrapText="1"/>
      <protection locked="0"/>
    </xf>
    <xf numFmtId="0" fontId="25" fillId="0" borderId="11" xfId="0" applyFont="1" applyBorder="1" applyAlignment="1">
      <alignment horizontal="center" vertical="center" wrapText="1"/>
      <protection locked="0"/>
    </xf>
    <xf numFmtId="0" fontId="27" fillId="0" borderId="0" xfId="0" applyFont="1" applyBorder="1" applyAlignment="1">
      <alignment horizontal="center" vertical="center" wrapText="1"/>
      <protection locked="0"/>
    </xf>
    <xf numFmtId="0" fontId="28" fillId="0" borderId="12" xfId="0" applyFont="1" applyBorder="1" applyAlignment="1">
      <alignment horizontal="center" vertical="center" wrapText="1"/>
      <protection locked="0"/>
    </xf>
    <xf numFmtId="0" fontId="29" fillId="0" borderId="12" xfId="0" applyFont="1" applyFill="1" applyBorder="1" applyAlignment="1">
      <alignment horizontal="center" vertical="center" wrapText="1"/>
      <protection locked="0"/>
    </xf>
    <xf numFmtId="0" fontId="21" fillId="4" borderId="5" xfId="0" applyFont="1" applyFill="1" applyBorder="1" applyAlignment="1">
      <alignment horizontal="center" vertical="center" wrapText="1"/>
      <protection locked="0"/>
    </xf>
    <xf numFmtId="0" fontId="21" fillId="0" borderId="8" xfId="0" applyFont="1" applyBorder="1" applyAlignment="1">
      <alignment horizontal="center" vertical="center" wrapText="1"/>
      <protection locked="0"/>
    </xf>
    <xf numFmtId="166" fontId="22" fillId="0" borderId="9" xfId="0" applyNumberFormat="1" applyFont="1" applyBorder="1" applyAlignment="1">
      <alignment horizontal="center" vertical="center" wrapText="1"/>
      <protection locked="0"/>
    </xf>
    <xf numFmtId="166" fontId="30" fillId="5" borderId="13" xfId="0" applyNumberFormat="1" applyFont="1" applyFill="1" applyBorder="1" applyAlignment="1">
      <alignment horizontal="center" vertical="center" wrapText="1"/>
      <protection locked="0"/>
    </xf>
    <xf numFmtId="166" fontId="31" fillId="0" borderId="5" xfId="0" applyNumberFormat="1" applyFont="1" applyBorder="1" applyAlignment="1">
      <alignment horizontal="center" vertical="center" wrapText="1"/>
      <protection locked="0"/>
    </xf>
    <xf numFmtId="0" fontId="18" fillId="0" borderId="1" xfId="0" applyFont="1" applyBorder="1" applyAlignment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26" fillId="0" borderId="3" xfId="0" applyFont="1" applyBorder="1" applyAlignment="1">
      <alignment horizontal="center" vertical="center" wrapText="1"/>
      <protection locked="0"/>
    </xf>
    <xf numFmtId="0" fontId="26" fillId="0" borderId="4" xfId="0" applyFont="1" applyBorder="1" applyAlignment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  <protection locked="0"/>
    </xf>
    <xf numFmtId="0" fontId="23" fillId="0" borderId="4" xfId="0" applyFont="1" applyBorder="1" applyAlignment="1">
      <alignment horizontal="center" vertical="center" wrapText="1"/>
      <protection locked="0"/>
    </xf>
    <xf numFmtId="0" fontId="23" fillId="0" borderId="14" xfId="0" applyFont="1" applyBorder="1" applyAlignment="1">
      <alignment horizontal="center" vertical="center" wrapText="1"/>
      <protection locked="0"/>
    </xf>
    <xf numFmtId="0" fontId="23" fillId="0" borderId="15" xfId="0" applyFont="1" applyBorder="1" applyAlignment="1">
      <alignment horizontal="center" vertical="center" wrapText="1"/>
      <protection locked="0"/>
    </xf>
    <xf numFmtId="0" fontId="23" fillId="0" borderId="16" xfId="0" applyFont="1" applyBorder="1" applyAlignment="1">
      <alignment horizontal="center" vertical="center" wrapText="1"/>
      <protection locked="0"/>
    </xf>
    <xf numFmtId="0" fontId="23" fillId="0" borderId="17" xfId="0" applyFont="1" applyBorder="1" applyAlignment="1">
      <alignment horizontal="center" vertical="center" wrapText="1"/>
      <protection locked="0"/>
    </xf>
    <xf numFmtId="0" fontId="23" fillId="0" borderId="18" xfId="0" applyFont="1" applyBorder="1" applyAlignment="1">
      <alignment horizontal="center" vertical="center" wrapText="1"/>
      <protection locked="0"/>
    </xf>
    <xf numFmtId="0" fontId="23" fillId="0" borderId="19" xfId="0" applyFont="1" applyBorder="1" applyAlignment="1">
      <alignment horizontal="center" vertical="center" wrapText="1"/>
      <protection locked="0"/>
    </xf>
    <xf numFmtId="0" fontId="23" fillId="0" borderId="11" xfId="0" applyFont="1" applyBorder="1" applyAlignment="1">
      <alignment horizontal="center" vertical="center" wrapText="1"/>
      <protection locked="0"/>
    </xf>
    <xf numFmtId="0" fontId="23" fillId="0" borderId="20" xfId="0" applyFont="1" applyBorder="1" applyAlignment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  <protection locked="0"/>
    </xf>
    <xf numFmtId="0" fontId="23" fillId="0" borderId="21" xfId="0" applyFont="1" applyBorder="1" applyAlignment="1">
      <alignment horizontal="center" vertical="center" wrapText="1"/>
      <protection locked="0"/>
    </xf>
    <xf numFmtId="0" fontId="28" fillId="0" borderId="22" xfId="0" applyFont="1" applyBorder="1" applyAlignment="1">
      <alignment horizontal="center" vertical="center" wrapText="1"/>
      <protection locked="0"/>
    </xf>
    <xf numFmtId="0" fontId="28" fillId="0" borderId="23" xfId="0" applyFont="1" applyBorder="1" applyAlignment="1">
      <alignment horizontal="center" vertical="center" wrapText="1"/>
      <protection locked="0"/>
    </xf>
    <xf numFmtId="0" fontId="28" fillId="0" borderId="24" xfId="0" applyFont="1" applyBorder="1" applyAlignment="1">
      <alignment horizontal="center" vertical="center" wrapText="1"/>
      <protection locked="0"/>
    </xf>
    <xf numFmtId="0" fontId="26" fillId="0" borderId="14" xfId="0" applyFont="1" applyBorder="1" applyAlignment="1">
      <alignment horizontal="center" vertical="center" wrapText="1"/>
      <protection locked="0"/>
    </xf>
    <xf numFmtId="0" fontId="26" fillId="3" borderId="3" xfId="0" applyFont="1" applyFill="1" applyBorder="1" applyAlignment="1">
      <alignment horizontal="center" vertical="center" wrapText="1"/>
      <protection locked="0"/>
    </xf>
    <xf numFmtId="0" fontId="26" fillId="3" borderId="4" xfId="0" applyFont="1" applyFill="1" applyBorder="1" applyAlignment="1">
      <alignment horizontal="center" vertical="center" wrapText="1"/>
      <protection locked="0"/>
    </xf>
    <xf numFmtId="0" fontId="26" fillId="3" borderId="14" xfId="0" applyFont="1" applyFill="1" applyBorder="1" applyAlignment="1">
      <alignment horizontal="center" vertical="center" wrapText="1"/>
      <protection locked="0"/>
    </xf>
    <xf numFmtId="166" fontId="31" fillId="3" borderId="5" xfId="0" applyNumberFormat="1" applyFont="1" applyFill="1" applyBorder="1" applyAlignment="1">
      <alignment horizontal="center" vertical="center" wrapText="1"/>
      <protection locked="0"/>
    </xf>
    <xf numFmtId="166" fontId="32" fillId="0" borderId="5" xfId="0" applyNumberFormat="1" applyFont="1" applyBorder="1" applyAlignment="1">
      <alignment horizontal="center" vertical="center" wrapText="1"/>
      <protection locked="0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8"/>
  <sheetViews>
    <sheetView showGridLines="0" zoomScale="110" zoomScaleNormal="110" workbookViewId="0">
      <selection activeCell="B55" sqref="B55"/>
    </sheetView>
  </sheetViews>
  <sheetFormatPr defaultColWidth="10.5" defaultRowHeight="12" customHeight="1"/>
  <cols>
    <col min="1" max="1" width="4.83203125" style="2" customWidth="1"/>
    <col min="2" max="2" width="99.33203125" style="3" customWidth="1"/>
    <col min="3" max="3" width="5.33203125" style="3" customWidth="1"/>
    <col min="4" max="4" width="11.33203125" style="4" customWidth="1"/>
    <col min="5" max="5" width="11.5" style="4" customWidth="1"/>
    <col min="6" max="6" width="17.33203125" style="4" customWidth="1"/>
    <col min="7" max="16384" width="10.5" style="1"/>
  </cols>
  <sheetData>
    <row r="1" spans="1:6" s="5" customFormat="1" ht="27.75" customHeight="1">
      <c r="A1" s="75" t="s">
        <v>177</v>
      </c>
      <c r="B1" s="76"/>
      <c r="C1" s="76"/>
      <c r="D1" s="76"/>
      <c r="E1" s="76"/>
      <c r="F1" s="76"/>
    </row>
    <row r="2" spans="1:6" s="5" customFormat="1" ht="12.75" customHeight="1">
      <c r="A2" s="22" t="s">
        <v>171</v>
      </c>
      <c r="B2" s="6"/>
      <c r="C2" s="6"/>
      <c r="D2" s="6"/>
      <c r="E2" s="6"/>
      <c r="F2" s="6"/>
    </row>
    <row r="3" spans="1:6" s="5" customFormat="1" ht="12.75" customHeight="1">
      <c r="A3" s="22" t="s">
        <v>172</v>
      </c>
      <c r="B3" s="6"/>
      <c r="C3" s="6"/>
      <c r="D3" s="6"/>
      <c r="E3" s="6"/>
      <c r="F3" s="6"/>
    </row>
    <row r="4" spans="1:6" s="5" customFormat="1" ht="13.5" customHeight="1">
      <c r="A4" s="7"/>
      <c r="B4" s="7"/>
      <c r="C4" s="8"/>
      <c r="D4" s="8"/>
      <c r="E4" s="8"/>
      <c r="F4" s="8"/>
    </row>
    <row r="5" spans="1:6" s="5" customFormat="1" ht="6.75" customHeight="1">
      <c r="A5" s="9"/>
      <c r="B5" s="10"/>
      <c r="C5" s="10"/>
      <c r="D5" s="11"/>
      <c r="E5" s="11"/>
      <c r="F5" s="11"/>
    </row>
    <row r="6" spans="1:6" s="5" customFormat="1" ht="12.75" customHeight="1">
      <c r="A6" s="6" t="s">
        <v>0</v>
      </c>
      <c r="B6" s="6"/>
      <c r="C6" s="6"/>
      <c r="D6" s="6"/>
      <c r="E6" s="6"/>
      <c r="F6" s="6"/>
    </row>
    <row r="7" spans="1:6" s="5" customFormat="1" ht="13.5" customHeight="1">
      <c r="A7" s="24" t="s">
        <v>174</v>
      </c>
      <c r="B7" s="6"/>
      <c r="C7" s="6"/>
      <c r="D7" s="24" t="s">
        <v>175</v>
      </c>
      <c r="E7" s="6"/>
      <c r="F7" s="6"/>
    </row>
    <row r="8" spans="1:6" s="5" customFormat="1" ht="13.5" customHeight="1">
      <c r="A8" s="77" t="s">
        <v>173</v>
      </c>
      <c r="B8" s="78"/>
      <c r="C8" s="12"/>
      <c r="D8" s="24" t="s">
        <v>176</v>
      </c>
      <c r="E8" s="13"/>
      <c r="F8" s="13"/>
    </row>
    <row r="9" spans="1:6" s="5" customFormat="1" ht="6.75" customHeight="1">
      <c r="A9" s="9"/>
      <c r="B9" s="9"/>
      <c r="C9" s="9"/>
      <c r="D9" s="9"/>
      <c r="E9" s="9"/>
      <c r="F9" s="9"/>
    </row>
    <row r="10" spans="1:6" s="5" customFormat="1" ht="28.5" customHeight="1">
      <c r="A10" s="14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</row>
    <row r="11" spans="1:6" s="5" customFormat="1" ht="12.75" hidden="1" customHeight="1">
      <c r="A11" s="14" t="s">
        <v>7</v>
      </c>
      <c r="B11" s="14" t="s">
        <v>8</v>
      </c>
      <c r="C11" s="14" t="s">
        <v>9</v>
      </c>
      <c r="D11" s="14" t="s">
        <v>10</v>
      </c>
      <c r="E11" s="14" t="s">
        <v>11</v>
      </c>
      <c r="F11" s="14" t="s">
        <v>12</v>
      </c>
    </row>
    <row r="12" spans="1:6" s="5" customFormat="1" ht="3" customHeight="1">
      <c r="A12" s="9"/>
      <c r="B12" s="9"/>
      <c r="C12" s="9"/>
      <c r="D12" s="9"/>
      <c r="E12" s="9"/>
      <c r="F12" s="9"/>
    </row>
    <row r="13" spans="1:6" s="5" customFormat="1" ht="30.75" customHeight="1">
      <c r="A13" s="15"/>
      <c r="B13" s="16" t="s">
        <v>13</v>
      </c>
      <c r="C13" s="16"/>
      <c r="D13" s="17"/>
      <c r="E13" s="17"/>
      <c r="F13" s="17"/>
    </row>
    <row r="14" spans="1:6" s="5" customFormat="1" ht="28.5" customHeight="1">
      <c r="A14" s="18"/>
      <c r="B14" s="19" t="s">
        <v>14</v>
      </c>
      <c r="C14" s="19"/>
      <c r="D14" s="20"/>
      <c r="E14" s="20"/>
      <c r="F14" s="20"/>
    </row>
    <row r="15" spans="1:6" s="28" customFormat="1" ht="24" customHeight="1">
      <c r="A15" s="25">
        <v>1</v>
      </c>
      <c r="B15" s="26" t="s">
        <v>15</v>
      </c>
      <c r="C15" s="26" t="s">
        <v>16</v>
      </c>
      <c r="D15" s="27">
        <v>1.8380000000000001</v>
      </c>
      <c r="E15" s="27"/>
      <c r="F15" s="27">
        <f>D15*E15</f>
        <v>0</v>
      </c>
    </row>
    <row r="16" spans="1:6" s="43" customFormat="1" ht="16.5" customHeight="1">
      <c r="A16" s="39">
        <v>2</v>
      </c>
      <c r="B16" s="40" t="s">
        <v>17</v>
      </c>
      <c r="C16" s="40" t="s">
        <v>18</v>
      </c>
      <c r="D16" s="41">
        <v>12.554</v>
      </c>
      <c r="E16" s="41"/>
      <c r="F16" s="42">
        <f>D16*E16</f>
        <v>0</v>
      </c>
    </row>
    <row r="17" spans="1:6" s="28" customFormat="1" ht="16.5" customHeight="1">
      <c r="A17" s="25">
        <v>3</v>
      </c>
      <c r="B17" s="26" t="s">
        <v>19</v>
      </c>
      <c r="C17" s="26" t="s">
        <v>20</v>
      </c>
      <c r="D17" s="27">
        <v>1.75</v>
      </c>
      <c r="E17" s="27"/>
      <c r="F17" s="27">
        <f>D17*E17</f>
        <v>0</v>
      </c>
    </row>
    <row r="18" spans="1:6" s="28" customFormat="1" ht="16.5" customHeight="1">
      <c r="A18" s="25">
        <v>4</v>
      </c>
      <c r="B18" s="26" t="s">
        <v>21</v>
      </c>
      <c r="C18" s="26" t="s">
        <v>16</v>
      </c>
      <c r="D18" s="27">
        <v>0.99</v>
      </c>
      <c r="E18" s="27"/>
      <c r="F18" s="27">
        <f>D18*E18</f>
        <v>0</v>
      </c>
    </row>
    <row r="19" spans="1:6" s="5" customFormat="1" ht="28.5" customHeight="1">
      <c r="A19" s="18"/>
      <c r="B19" s="19" t="s">
        <v>22</v>
      </c>
      <c r="C19" s="19"/>
      <c r="D19" s="20"/>
      <c r="E19" s="20"/>
      <c r="F19" s="20"/>
    </row>
    <row r="20" spans="1:6" s="28" customFormat="1" ht="17.25" customHeight="1">
      <c r="A20" s="25">
        <v>5</v>
      </c>
      <c r="B20" s="26" t="s">
        <v>23</v>
      </c>
      <c r="C20" s="26" t="s">
        <v>16</v>
      </c>
      <c r="D20" s="27">
        <v>3.6749999999999998</v>
      </c>
      <c r="E20" s="27"/>
      <c r="F20" s="27">
        <f t="shared" ref="F20:F25" si="0">D20*E20</f>
        <v>0</v>
      </c>
    </row>
    <row r="21" spans="1:6" s="28" customFormat="1" ht="17.25" customHeight="1">
      <c r="A21" s="25">
        <v>6</v>
      </c>
      <c r="B21" s="26" t="s">
        <v>24</v>
      </c>
      <c r="C21" s="26" t="s">
        <v>16</v>
      </c>
      <c r="D21" s="27">
        <v>3.6749999999999998</v>
      </c>
      <c r="E21" s="27"/>
      <c r="F21" s="27">
        <f t="shared" si="0"/>
        <v>0</v>
      </c>
    </row>
    <row r="22" spans="1:6" s="28" customFormat="1" ht="17.25" customHeight="1">
      <c r="A22" s="25">
        <v>7</v>
      </c>
      <c r="B22" s="26" t="s">
        <v>25</v>
      </c>
      <c r="C22" s="26" t="s">
        <v>20</v>
      </c>
      <c r="D22" s="27">
        <v>13.7</v>
      </c>
      <c r="E22" s="27"/>
      <c r="F22" s="27">
        <f t="shared" si="0"/>
        <v>0</v>
      </c>
    </row>
    <row r="23" spans="1:6" s="28" customFormat="1" ht="17.25" customHeight="1">
      <c r="A23" s="25">
        <v>8</v>
      </c>
      <c r="B23" s="26" t="s">
        <v>26</v>
      </c>
      <c r="C23" s="26" t="s">
        <v>16</v>
      </c>
      <c r="D23" s="27">
        <v>18.992000000000001</v>
      </c>
      <c r="E23" s="27"/>
      <c r="F23" s="27">
        <f t="shared" si="0"/>
        <v>0</v>
      </c>
    </row>
    <row r="24" spans="1:6" s="43" customFormat="1" ht="17.25" customHeight="1">
      <c r="A24" s="39">
        <v>9</v>
      </c>
      <c r="B24" s="40" t="s">
        <v>27</v>
      </c>
      <c r="C24" s="40" t="s">
        <v>28</v>
      </c>
      <c r="D24" s="41">
        <v>2.9340000000000002</v>
      </c>
      <c r="E24" s="41"/>
      <c r="F24" s="42">
        <f t="shared" si="0"/>
        <v>0</v>
      </c>
    </row>
    <row r="25" spans="1:6" s="28" customFormat="1" ht="17.25" customHeight="1">
      <c r="A25" s="25">
        <v>10</v>
      </c>
      <c r="B25" s="26" t="s">
        <v>29</v>
      </c>
      <c r="C25" s="26" t="s">
        <v>16</v>
      </c>
      <c r="D25" s="27">
        <v>18.992000000000001</v>
      </c>
      <c r="E25" s="27"/>
      <c r="F25" s="27">
        <f t="shared" si="0"/>
        <v>0</v>
      </c>
    </row>
    <row r="26" spans="1:6" s="5" customFormat="1" ht="28.5" customHeight="1">
      <c r="A26" s="18"/>
      <c r="B26" s="19" t="s">
        <v>30</v>
      </c>
      <c r="C26" s="19"/>
      <c r="D26" s="20"/>
      <c r="E26" s="20"/>
      <c r="F26" s="20"/>
    </row>
    <row r="27" spans="1:6" s="28" customFormat="1" ht="17.25" customHeight="1">
      <c r="A27" s="25">
        <v>11</v>
      </c>
      <c r="B27" s="34" t="s">
        <v>178</v>
      </c>
      <c r="C27" s="26" t="s">
        <v>16</v>
      </c>
      <c r="D27" s="27">
        <v>18.992000000000001</v>
      </c>
      <c r="E27" s="27"/>
      <c r="F27" s="27">
        <f>D27*E27</f>
        <v>0</v>
      </c>
    </row>
    <row r="28" spans="1:6" s="28" customFormat="1" ht="17.25" customHeight="1">
      <c r="A28" s="25">
        <v>12</v>
      </c>
      <c r="B28" s="34" t="s">
        <v>196</v>
      </c>
      <c r="C28" s="26" t="s">
        <v>16</v>
      </c>
      <c r="D28" s="27">
        <v>2.72</v>
      </c>
      <c r="E28" s="27"/>
      <c r="F28" s="27">
        <f t="shared" ref="F28:F38" si="1">D28*E28</f>
        <v>0</v>
      </c>
    </row>
    <row r="29" spans="1:6" s="28" customFormat="1" ht="17.25" customHeight="1">
      <c r="A29" s="25">
        <v>13</v>
      </c>
      <c r="B29" s="34" t="s">
        <v>197</v>
      </c>
      <c r="C29" s="26" t="s">
        <v>16</v>
      </c>
      <c r="D29" s="27">
        <v>18.992000000000001</v>
      </c>
      <c r="E29" s="27"/>
      <c r="F29" s="27">
        <f t="shared" si="1"/>
        <v>0</v>
      </c>
    </row>
    <row r="30" spans="1:6" s="28" customFormat="1" ht="17.25" customHeight="1">
      <c r="A30" s="25">
        <v>14</v>
      </c>
      <c r="B30" s="34" t="s">
        <v>271</v>
      </c>
      <c r="C30" s="26" t="s">
        <v>20</v>
      </c>
      <c r="D30" s="27">
        <v>5.6</v>
      </c>
      <c r="E30" s="27"/>
      <c r="F30" s="27">
        <f t="shared" si="1"/>
        <v>0</v>
      </c>
    </row>
    <row r="31" spans="1:6" s="28" customFormat="1" ht="17.25" customHeight="1">
      <c r="A31" s="25">
        <v>15</v>
      </c>
      <c r="B31" s="34" t="s">
        <v>198</v>
      </c>
      <c r="C31" s="26" t="s">
        <v>18</v>
      </c>
      <c r="D31" s="27">
        <v>1</v>
      </c>
      <c r="E31" s="27"/>
      <c r="F31" s="27">
        <f t="shared" si="1"/>
        <v>0</v>
      </c>
    </row>
    <row r="32" spans="1:6" s="28" customFormat="1" ht="28.5" customHeight="1">
      <c r="A32" s="25">
        <v>16</v>
      </c>
      <c r="B32" s="34" t="s">
        <v>199</v>
      </c>
      <c r="C32" s="26" t="s">
        <v>16</v>
      </c>
      <c r="D32" s="27">
        <v>2.1</v>
      </c>
      <c r="E32" s="27"/>
      <c r="F32" s="27">
        <f t="shared" si="1"/>
        <v>0</v>
      </c>
    </row>
    <row r="33" spans="1:6" s="28" customFormat="1" ht="28.5" customHeight="1">
      <c r="A33" s="25">
        <v>17</v>
      </c>
      <c r="B33" s="34" t="s">
        <v>200</v>
      </c>
      <c r="C33" s="26" t="s">
        <v>20</v>
      </c>
      <c r="D33" s="27">
        <v>7</v>
      </c>
      <c r="E33" s="27"/>
      <c r="F33" s="27">
        <f t="shared" si="1"/>
        <v>0</v>
      </c>
    </row>
    <row r="34" spans="1:6" s="28" customFormat="1" ht="17.25" customHeight="1">
      <c r="A34" s="25">
        <v>18</v>
      </c>
      <c r="B34" s="34" t="s">
        <v>201</v>
      </c>
      <c r="C34" s="26" t="s">
        <v>16</v>
      </c>
      <c r="D34" s="27">
        <v>19.766999999999999</v>
      </c>
      <c r="E34" s="27"/>
      <c r="F34" s="27">
        <f t="shared" si="1"/>
        <v>0</v>
      </c>
    </row>
    <row r="35" spans="1:6" s="28" customFormat="1" ht="17.25" customHeight="1">
      <c r="A35" s="25">
        <v>19</v>
      </c>
      <c r="B35" s="26" t="s">
        <v>31</v>
      </c>
      <c r="C35" s="26" t="s">
        <v>32</v>
      </c>
      <c r="D35" s="27">
        <v>2.919</v>
      </c>
      <c r="E35" s="27"/>
      <c r="F35" s="27">
        <f t="shared" si="1"/>
        <v>0</v>
      </c>
    </row>
    <row r="36" spans="1:6" s="28" customFormat="1" ht="17.25" customHeight="1">
      <c r="A36" s="25">
        <v>20</v>
      </c>
      <c r="B36" s="26" t="s">
        <v>33</v>
      </c>
      <c r="C36" s="26" t="s">
        <v>32</v>
      </c>
      <c r="D36" s="27">
        <v>2.919</v>
      </c>
      <c r="E36" s="27"/>
      <c r="F36" s="27">
        <f t="shared" si="1"/>
        <v>0</v>
      </c>
    </row>
    <row r="37" spans="1:6" s="28" customFormat="1" ht="17.25" customHeight="1">
      <c r="A37" s="25">
        <v>21</v>
      </c>
      <c r="B37" s="26" t="s">
        <v>34</v>
      </c>
      <c r="C37" s="26" t="s">
        <v>32</v>
      </c>
      <c r="D37" s="27">
        <v>2.919</v>
      </c>
      <c r="E37" s="27"/>
      <c r="F37" s="27">
        <f t="shared" si="1"/>
        <v>0</v>
      </c>
    </row>
    <row r="38" spans="1:6" s="28" customFormat="1" ht="17.25" customHeight="1">
      <c r="A38" s="25">
        <v>22</v>
      </c>
      <c r="B38" s="34" t="s">
        <v>179</v>
      </c>
      <c r="C38" s="26" t="s">
        <v>32</v>
      </c>
      <c r="D38" s="27">
        <v>2.919</v>
      </c>
      <c r="E38" s="27"/>
      <c r="F38" s="27">
        <f t="shared" si="1"/>
        <v>0</v>
      </c>
    </row>
    <row r="39" spans="1:6" s="5" customFormat="1" ht="28.5" customHeight="1">
      <c r="A39" s="18"/>
      <c r="B39" s="19" t="s">
        <v>35</v>
      </c>
      <c r="C39" s="19"/>
      <c r="D39" s="20"/>
      <c r="E39" s="20"/>
      <c r="F39" s="20"/>
    </row>
    <row r="40" spans="1:6" s="28" customFormat="1" ht="18" customHeight="1">
      <c r="A40" s="25">
        <v>23</v>
      </c>
      <c r="B40" s="26" t="s">
        <v>36</v>
      </c>
      <c r="C40" s="26" t="s">
        <v>32</v>
      </c>
      <c r="D40" s="27">
        <v>0.437</v>
      </c>
      <c r="E40" s="27"/>
      <c r="F40" s="27">
        <f>D40*E40</f>
        <v>0</v>
      </c>
    </row>
    <row r="41" spans="1:6" s="5" customFormat="1" ht="30.75" customHeight="1">
      <c r="A41" s="15"/>
      <c r="B41" s="16" t="s">
        <v>37</v>
      </c>
      <c r="C41" s="16"/>
      <c r="D41" s="17"/>
      <c r="E41" s="17"/>
      <c r="F41" s="17"/>
    </row>
    <row r="42" spans="1:6" s="5" customFormat="1" ht="28.5" customHeight="1">
      <c r="A42" s="18"/>
      <c r="B42" s="19" t="s">
        <v>38</v>
      </c>
      <c r="C42" s="19"/>
      <c r="D42" s="20"/>
      <c r="E42" s="20"/>
      <c r="F42" s="20"/>
    </row>
    <row r="43" spans="1:6" s="28" customFormat="1" ht="18.75" customHeight="1">
      <c r="A43" s="25">
        <v>24</v>
      </c>
      <c r="B43" s="34" t="s">
        <v>202</v>
      </c>
      <c r="C43" s="26" t="s">
        <v>16</v>
      </c>
      <c r="D43" s="27">
        <v>18.992000000000001</v>
      </c>
      <c r="E43" s="27"/>
      <c r="F43" s="27">
        <f>D43*E43</f>
        <v>0</v>
      </c>
    </row>
    <row r="44" spans="1:6" s="28" customFormat="1" ht="18.75" customHeight="1">
      <c r="A44" s="25">
        <v>25</v>
      </c>
      <c r="B44" s="34" t="s">
        <v>203</v>
      </c>
      <c r="C44" s="26" t="s">
        <v>16</v>
      </c>
      <c r="D44" s="27">
        <v>4.9000000000000004</v>
      </c>
      <c r="E44" s="27"/>
      <c r="F44" s="27">
        <f>D44*E44</f>
        <v>0</v>
      </c>
    </row>
    <row r="45" spans="1:6" s="5" customFormat="1" ht="28.5" customHeight="1">
      <c r="A45" s="18"/>
      <c r="B45" s="19" t="s">
        <v>41</v>
      </c>
      <c r="C45" s="19"/>
      <c r="D45" s="20"/>
      <c r="E45" s="20"/>
      <c r="F45" s="20"/>
    </row>
    <row r="46" spans="1:6" s="28" customFormat="1" ht="18.75" customHeight="1">
      <c r="A46" s="25">
        <v>26</v>
      </c>
      <c r="B46" s="26" t="s">
        <v>42</v>
      </c>
      <c r="C46" s="26" t="s">
        <v>18</v>
      </c>
      <c r="D46" s="27">
        <v>4</v>
      </c>
      <c r="E46" s="27"/>
      <c r="F46" s="27">
        <f>D46*E46</f>
        <v>0</v>
      </c>
    </row>
    <row r="47" spans="1:6" s="28" customFormat="1" ht="18.75" customHeight="1">
      <c r="A47" s="25">
        <v>27</v>
      </c>
      <c r="B47" s="26" t="s">
        <v>43</v>
      </c>
      <c r="C47" s="26" t="s">
        <v>18</v>
      </c>
      <c r="D47" s="27">
        <v>4</v>
      </c>
      <c r="E47" s="27"/>
      <c r="F47" s="27">
        <f t="shared" ref="F47:F53" si="2">D47*E47</f>
        <v>0</v>
      </c>
    </row>
    <row r="48" spans="1:6" s="28" customFormat="1" ht="18.75" customHeight="1">
      <c r="A48" s="25">
        <v>28</v>
      </c>
      <c r="B48" s="26" t="s">
        <v>44</v>
      </c>
      <c r="C48" s="26" t="s">
        <v>18</v>
      </c>
      <c r="D48" s="27">
        <v>4</v>
      </c>
      <c r="E48" s="27"/>
      <c r="F48" s="27">
        <f t="shared" si="2"/>
        <v>0</v>
      </c>
    </row>
    <row r="49" spans="1:6" s="28" customFormat="1" ht="18.75" customHeight="1">
      <c r="A49" s="25">
        <v>29</v>
      </c>
      <c r="B49" s="26" t="s">
        <v>45</v>
      </c>
      <c r="C49" s="26" t="s">
        <v>20</v>
      </c>
      <c r="D49" s="27">
        <v>1</v>
      </c>
      <c r="E49" s="27"/>
      <c r="F49" s="27">
        <f t="shared" si="2"/>
        <v>0</v>
      </c>
    </row>
    <row r="50" spans="1:6" s="28" customFormat="1" ht="18.75" customHeight="1">
      <c r="A50" s="25">
        <v>30</v>
      </c>
      <c r="B50" s="26" t="s">
        <v>46</v>
      </c>
      <c r="C50" s="26" t="s">
        <v>18</v>
      </c>
      <c r="D50" s="27">
        <v>2</v>
      </c>
      <c r="E50" s="27"/>
      <c r="F50" s="27">
        <f t="shared" si="2"/>
        <v>0</v>
      </c>
    </row>
    <row r="51" spans="1:6" s="28" customFormat="1" ht="18.75" customHeight="1">
      <c r="A51" s="25">
        <v>31</v>
      </c>
      <c r="B51" s="26" t="s">
        <v>47</v>
      </c>
      <c r="C51" s="26" t="s">
        <v>18</v>
      </c>
      <c r="D51" s="27">
        <v>2</v>
      </c>
      <c r="E51" s="27"/>
      <c r="F51" s="27">
        <f t="shared" si="2"/>
        <v>0</v>
      </c>
    </row>
    <row r="52" spans="1:6" s="28" customFormat="1" ht="18.75" customHeight="1">
      <c r="A52" s="25">
        <v>32</v>
      </c>
      <c r="B52" s="26" t="s">
        <v>48</v>
      </c>
      <c r="C52" s="26" t="s">
        <v>20</v>
      </c>
      <c r="D52" s="27">
        <v>12</v>
      </c>
      <c r="E52" s="27"/>
      <c r="F52" s="27">
        <f t="shared" si="2"/>
        <v>0</v>
      </c>
    </row>
    <row r="53" spans="1:6" s="28" customFormat="1" ht="18.75" customHeight="1">
      <c r="A53" s="25">
        <v>33</v>
      </c>
      <c r="B53" s="26" t="s">
        <v>49</v>
      </c>
      <c r="C53" s="26" t="s">
        <v>32</v>
      </c>
      <c r="D53" s="27">
        <v>1.0999999999999999E-2</v>
      </c>
      <c r="E53" s="27"/>
      <c r="F53" s="27">
        <f t="shared" si="2"/>
        <v>0</v>
      </c>
    </row>
    <row r="54" spans="1:6" s="5" customFormat="1" ht="28.5" customHeight="1">
      <c r="A54" s="18"/>
      <c r="B54" s="19" t="s">
        <v>50</v>
      </c>
      <c r="C54" s="19"/>
      <c r="D54" s="20"/>
      <c r="E54" s="20"/>
      <c r="F54" s="20"/>
    </row>
    <row r="55" spans="1:6" s="28" customFormat="1" ht="17.25" customHeight="1">
      <c r="A55" s="25">
        <v>34</v>
      </c>
      <c r="B55" s="34" t="s">
        <v>204</v>
      </c>
      <c r="C55" s="26" t="s">
        <v>20</v>
      </c>
      <c r="D55" s="27">
        <v>7</v>
      </c>
      <c r="E55" s="27"/>
      <c r="F55" s="27">
        <f>D55*E55</f>
        <v>0</v>
      </c>
    </row>
    <row r="56" spans="1:6" s="28" customFormat="1" ht="17.25" customHeight="1">
      <c r="A56" s="25">
        <v>35</v>
      </c>
      <c r="B56" s="26" t="s">
        <v>51</v>
      </c>
      <c r="C56" s="26" t="s">
        <v>18</v>
      </c>
      <c r="D56" s="27">
        <v>4</v>
      </c>
      <c r="E56" s="27"/>
      <c r="F56" s="27">
        <f t="shared" ref="F56:F69" si="3">D56*E56</f>
        <v>0</v>
      </c>
    </row>
    <row r="57" spans="1:6" s="28" customFormat="1" ht="17.25" customHeight="1">
      <c r="A57" s="25">
        <v>36</v>
      </c>
      <c r="B57" s="26" t="s">
        <v>52</v>
      </c>
      <c r="C57" s="26" t="s">
        <v>20</v>
      </c>
      <c r="D57" s="27">
        <v>7</v>
      </c>
      <c r="E57" s="27"/>
      <c r="F57" s="27">
        <f t="shared" si="3"/>
        <v>0</v>
      </c>
    </row>
    <row r="58" spans="1:6" s="43" customFormat="1" ht="17.25" customHeight="1">
      <c r="A58" s="39">
        <v>37</v>
      </c>
      <c r="B58" s="40" t="s">
        <v>53</v>
      </c>
      <c r="C58" s="40" t="s">
        <v>20</v>
      </c>
      <c r="D58" s="41">
        <v>7</v>
      </c>
      <c r="E58" s="41"/>
      <c r="F58" s="42">
        <f t="shared" si="3"/>
        <v>0</v>
      </c>
    </row>
    <row r="59" spans="1:6" s="43" customFormat="1" ht="17.25" customHeight="1">
      <c r="A59" s="39">
        <v>38</v>
      </c>
      <c r="B59" s="40" t="s">
        <v>54</v>
      </c>
      <c r="C59" s="40" t="s">
        <v>18</v>
      </c>
      <c r="D59" s="41">
        <v>7</v>
      </c>
      <c r="E59" s="41"/>
      <c r="F59" s="42">
        <f t="shared" si="3"/>
        <v>0</v>
      </c>
    </row>
    <row r="60" spans="1:6" s="28" customFormat="1" ht="17.25" customHeight="1">
      <c r="A60" s="25">
        <v>39</v>
      </c>
      <c r="B60" s="26" t="s">
        <v>55</v>
      </c>
      <c r="C60" s="26" t="s">
        <v>18</v>
      </c>
      <c r="D60" s="27">
        <v>5</v>
      </c>
      <c r="E60" s="27"/>
      <c r="F60" s="27">
        <f t="shared" si="3"/>
        <v>0</v>
      </c>
    </row>
    <row r="61" spans="1:6" s="43" customFormat="1" ht="17.25" customHeight="1">
      <c r="A61" s="39">
        <v>40</v>
      </c>
      <c r="B61" s="40" t="s">
        <v>56</v>
      </c>
      <c r="C61" s="40" t="s">
        <v>18</v>
      </c>
      <c r="D61" s="41">
        <v>5</v>
      </c>
      <c r="E61" s="41"/>
      <c r="F61" s="42">
        <f t="shared" si="3"/>
        <v>0</v>
      </c>
    </row>
    <row r="62" spans="1:6" s="28" customFormat="1" ht="17.25" customHeight="1">
      <c r="A62" s="25">
        <v>41</v>
      </c>
      <c r="B62" s="26" t="s">
        <v>57</v>
      </c>
      <c r="C62" s="26" t="s">
        <v>20</v>
      </c>
      <c r="D62" s="27">
        <v>7</v>
      </c>
      <c r="E62" s="27"/>
      <c r="F62" s="27">
        <f t="shared" si="3"/>
        <v>0</v>
      </c>
    </row>
    <row r="63" spans="1:6" s="43" customFormat="1" ht="17.25" customHeight="1">
      <c r="A63" s="39">
        <v>42</v>
      </c>
      <c r="B63" s="40" t="s">
        <v>58</v>
      </c>
      <c r="C63" s="40" t="s">
        <v>20</v>
      </c>
      <c r="D63" s="41">
        <v>7</v>
      </c>
      <c r="E63" s="41"/>
      <c r="F63" s="42">
        <f t="shared" si="3"/>
        <v>0</v>
      </c>
    </row>
    <row r="64" spans="1:6" s="28" customFormat="1" ht="17.25" customHeight="1">
      <c r="A64" s="25">
        <v>43</v>
      </c>
      <c r="B64" s="26" t="s">
        <v>59</v>
      </c>
      <c r="C64" s="26" t="s">
        <v>18</v>
      </c>
      <c r="D64" s="27">
        <v>2</v>
      </c>
      <c r="E64" s="27"/>
      <c r="F64" s="27">
        <f t="shared" si="3"/>
        <v>0</v>
      </c>
    </row>
    <row r="65" spans="1:6" s="28" customFormat="1" ht="17.25" customHeight="1">
      <c r="A65" s="25">
        <v>44</v>
      </c>
      <c r="B65" s="34" t="s">
        <v>189</v>
      </c>
      <c r="C65" s="26" t="s">
        <v>18</v>
      </c>
      <c r="D65" s="27">
        <v>4</v>
      </c>
      <c r="E65" s="27"/>
      <c r="F65" s="27">
        <f t="shared" si="3"/>
        <v>0</v>
      </c>
    </row>
    <row r="66" spans="1:6" s="43" customFormat="1" ht="17.25" customHeight="1">
      <c r="A66" s="39">
        <v>45</v>
      </c>
      <c r="B66" s="40" t="s">
        <v>294</v>
      </c>
      <c r="C66" s="40" t="s">
        <v>18</v>
      </c>
      <c r="D66" s="41">
        <v>4</v>
      </c>
      <c r="E66" s="41"/>
      <c r="F66" s="42">
        <f t="shared" si="3"/>
        <v>0</v>
      </c>
    </row>
    <row r="67" spans="1:6" s="28" customFormat="1" ht="17.25" customHeight="1">
      <c r="A67" s="25">
        <v>46</v>
      </c>
      <c r="B67" s="26" t="s">
        <v>60</v>
      </c>
      <c r="C67" s="26" t="s">
        <v>20</v>
      </c>
      <c r="D67" s="27">
        <v>7</v>
      </c>
      <c r="E67" s="27"/>
      <c r="F67" s="27">
        <f t="shared" si="3"/>
        <v>0</v>
      </c>
    </row>
    <row r="68" spans="1:6" s="28" customFormat="1" ht="17.25" customHeight="1">
      <c r="A68" s="25">
        <v>47</v>
      </c>
      <c r="B68" s="26" t="s">
        <v>61</v>
      </c>
      <c r="C68" s="26" t="s">
        <v>20</v>
      </c>
      <c r="D68" s="27">
        <v>7</v>
      </c>
      <c r="E68" s="27"/>
      <c r="F68" s="27">
        <f t="shared" si="3"/>
        <v>0</v>
      </c>
    </row>
    <row r="69" spans="1:6" s="28" customFormat="1" ht="17.25" customHeight="1">
      <c r="A69" s="25">
        <v>48</v>
      </c>
      <c r="B69" s="26" t="s">
        <v>62</v>
      </c>
      <c r="C69" s="26" t="s">
        <v>32</v>
      </c>
      <c r="D69" s="27">
        <v>1.4E-2</v>
      </c>
      <c r="E69" s="27"/>
      <c r="F69" s="27">
        <f t="shared" si="3"/>
        <v>0</v>
      </c>
    </row>
    <row r="70" spans="1:6" s="5" customFormat="1" ht="28.5" customHeight="1">
      <c r="A70" s="18"/>
      <c r="B70" s="19" t="s">
        <v>63</v>
      </c>
      <c r="C70" s="19"/>
      <c r="D70" s="20"/>
      <c r="E70" s="20"/>
      <c r="F70" s="20"/>
    </row>
    <row r="71" spans="1:6" s="28" customFormat="1" ht="17.25" customHeight="1">
      <c r="A71" s="25">
        <v>49</v>
      </c>
      <c r="B71" s="34" t="s">
        <v>190</v>
      </c>
      <c r="C71" s="26" t="s">
        <v>64</v>
      </c>
      <c r="D71" s="27">
        <v>1</v>
      </c>
      <c r="E71" s="27"/>
      <c r="F71" s="27">
        <f>D71*E71</f>
        <v>0</v>
      </c>
    </row>
    <row r="72" spans="1:6" s="43" customFormat="1" ht="17.25" customHeight="1">
      <c r="A72" s="39">
        <v>50</v>
      </c>
      <c r="B72" s="40" t="s">
        <v>192</v>
      </c>
      <c r="C72" s="40" t="s">
        <v>18</v>
      </c>
      <c r="D72" s="41">
        <v>1</v>
      </c>
      <c r="E72" s="41"/>
      <c r="F72" s="42">
        <f t="shared" ref="F72:F103" si="4">D72*E72</f>
        <v>0</v>
      </c>
    </row>
    <row r="73" spans="1:6" s="43" customFormat="1" ht="17.25" customHeight="1">
      <c r="A73" s="39">
        <v>51</v>
      </c>
      <c r="B73" s="40" t="s">
        <v>276</v>
      </c>
      <c r="C73" s="40" t="s">
        <v>18</v>
      </c>
      <c r="D73" s="41">
        <v>1</v>
      </c>
      <c r="E73" s="41"/>
      <c r="F73" s="42">
        <f t="shared" si="4"/>
        <v>0</v>
      </c>
    </row>
    <row r="74" spans="1:6" s="28" customFormat="1" ht="17.25" customHeight="1">
      <c r="A74" s="25">
        <v>52</v>
      </c>
      <c r="B74" s="26" t="s">
        <v>65</v>
      </c>
      <c r="C74" s="26" t="s">
        <v>18</v>
      </c>
      <c r="D74" s="27">
        <v>1</v>
      </c>
      <c r="E74" s="27"/>
      <c r="F74" s="27">
        <f t="shared" si="4"/>
        <v>0</v>
      </c>
    </row>
    <row r="75" spans="1:6" s="28" customFormat="1" ht="17.25" customHeight="1">
      <c r="A75" s="25">
        <v>53</v>
      </c>
      <c r="B75" s="34" t="s">
        <v>195</v>
      </c>
      <c r="C75" s="26" t="s">
        <v>64</v>
      </c>
      <c r="D75" s="27">
        <v>4</v>
      </c>
      <c r="E75" s="27"/>
      <c r="F75" s="27">
        <f t="shared" si="4"/>
        <v>0</v>
      </c>
    </row>
    <row r="76" spans="1:6" s="28" customFormat="1" ht="17.25" customHeight="1">
      <c r="A76" s="25">
        <v>54</v>
      </c>
      <c r="B76" s="34" t="s">
        <v>272</v>
      </c>
      <c r="C76" s="26" t="s">
        <v>64</v>
      </c>
      <c r="D76" s="27">
        <v>4</v>
      </c>
      <c r="E76" s="27"/>
      <c r="F76" s="27">
        <f t="shared" si="4"/>
        <v>0</v>
      </c>
    </row>
    <row r="77" spans="1:6" s="28" customFormat="1" ht="17.25" customHeight="1">
      <c r="A77" s="25">
        <v>55</v>
      </c>
      <c r="B77" s="26" t="s">
        <v>277</v>
      </c>
      <c r="C77" s="26" t="s">
        <v>64</v>
      </c>
      <c r="D77" s="27">
        <v>4</v>
      </c>
      <c r="E77" s="27"/>
      <c r="F77" s="27">
        <f t="shared" si="4"/>
        <v>0</v>
      </c>
    </row>
    <row r="78" spans="1:6" s="43" customFormat="1" ht="18.75" customHeight="1">
      <c r="A78" s="39">
        <v>56</v>
      </c>
      <c r="B78" s="40" t="s">
        <v>191</v>
      </c>
      <c r="C78" s="40" t="s">
        <v>18</v>
      </c>
      <c r="D78" s="41">
        <v>4</v>
      </c>
      <c r="E78" s="41"/>
      <c r="F78" s="42">
        <f t="shared" si="4"/>
        <v>0</v>
      </c>
    </row>
    <row r="79" spans="1:6" s="28" customFormat="1" ht="18" customHeight="1">
      <c r="A79" s="25">
        <v>57</v>
      </c>
      <c r="B79" s="34" t="s">
        <v>273</v>
      </c>
      <c r="C79" s="26" t="s">
        <v>64</v>
      </c>
      <c r="D79" s="27">
        <v>1</v>
      </c>
      <c r="E79" s="27"/>
      <c r="F79" s="27">
        <f t="shared" si="4"/>
        <v>0</v>
      </c>
    </row>
    <row r="80" spans="1:6" s="28" customFormat="1" ht="18" customHeight="1">
      <c r="A80" s="25">
        <v>58</v>
      </c>
      <c r="B80" s="26" t="s">
        <v>278</v>
      </c>
      <c r="C80" s="26" t="s">
        <v>64</v>
      </c>
      <c r="D80" s="27">
        <v>1</v>
      </c>
      <c r="E80" s="27"/>
      <c r="F80" s="27">
        <f t="shared" si="4"/>
        <v>0</v>
      </c>
    </row>
    <row r="81" spans="1:6" s="43" customFormat="1" ht="18" customHeight="1">
      <c r="A81" s="39">
        <v>59</v>
      </c>
      <c r="B81" s="40" t="s">
        <v>68</v>
      </c>
      <c r="C81" s="40" t="s">
        <v>18</v>
      </c>
      <c r="D81" s="41">
        <v>1</v>
      </c>
      <c r="E81" s="41"/>
      <c r="F81" s="42">
        <f t="shared" si="4"/>
        <v>0</v>
      </c>
    </row>
    <row r="82" spans="1:6" s="28" customFormat="1" ht="18" customHeight="1">
      <c r="A82" s="25">
        <v>60</v>
      </c>
      <c r="B82" s="26" t="s">
        <v>69</v>
      </c>
      <c r="C82" s="26" t="s">
        <v>64</v>
      </c>
      <c r="D82" s="27">
        <v>4</v>
      </c>
      <c r="E82" s="27"/>
      <c r="F82" s="27">
        <f t="shared" si="4"/>
        <v>0</v>
      </c>
    </row>
    <row r="83" spans="1:6" s="43" customFormat="1" ht="19.5" customHeight="1">
      <c r="A83" s="39">
        <v>61</v>
      </c>
      <c r="B83" s="40" t="s">
        <v>193</v>
      </c>
      <c r="C83" s="40" t="s">
        <v>18</v>
      </c>
      <c r="D83" s="41">
        <v>4</v>
      </c>
      <c r="E83" s="41"/>
      <c r="F83" s="42">
        <f t="shared" si="4"/>
        <v>0</v>
      </c>
    </row>
    <row r="84" spans="1:6" s="28" customFormat="1" ht="18" customHeight="1">
      <c r="A84" s="25">
        <v>62</v>
      </c>
      <c r="B84" s="34" t="s">
        <v>205</v>
      </c>
      <c r="C84" s="26" t="s">
        <v>64</v>
      </c>
      <c r="D84" s="27">
        <v>4</v>
      </c>
      <c r="E84" s="27"/>
      <c r="F84" s="27">
        <f t="shared" si="4"/>
        <v>0</v>
      </c>
    </row>
    <row r="85" spans="1:6" s="28" customFormat="1" ht="18" customHeight="1">
      <c r="A85" s="25">
        <v>63</v>
      </c>
      <c r="B85" s="26" t="s">
        <v>279</v>
      </c>
      <c r="C85" s="26" t="s">
        <v>64</v>
      </c>
      <c r="D85" s="27">
        <v>4</v>
      </c>
      <c r="E85" s="27"/>
      <c r="F85" s="27">
        <f t="shared" si="4"/>
        <v>0</v>
      </c>
    </row>
    <row r="86" spans="1:6" s="43" customFormat="1" ht="18" customHeight="1">
      <c r="A86" s="39">
        <v>64</v>
      </c>
      <c r="B86" s="40" t="s">
        <v>71</v>
      </c>
      <c r="C86" s="40" t="s">
        <v>18</v>
      </c>
      <c r="D86" s="41">
        <v>4</v>
      </c>
      <c r="E86" s="41"/>
      <c r="F86" s="42">
        <f t="shared" si="4"/>
        <v>0</v>
      </c>
    </row>
    <row r="87" spans="1:6" s="28" customFormat="1" ht="27.75" customHeight="1">
      <c r="A87" s="25">
        <v>65</v>
      </c>
      <c r="B87" s="26" t="s">
        <v>72</v>
      </c>
      <c r="C87" s="26" t="s">
        <v>64</v>
      </c>
      <c r="D87" s="27">
        <v>1</v>
      </c>
      <c r="E87" s="27"/>
      <c r="F87" s="27">
        <f t="shared" si="4"/>
        <v>0</v>
      </c>
    </row>
    <row r="88" spans="1:6" s="28" customFormat="1" ht="18" customHeight="1">
      <c r="A88" s="25">
        <v>66</v>
      </c>
      <c r="B88" s="26" t="s">
        <v>73</v>
      </c>
      <c r="C88" s="26" t="s">
        <v>18</v>
      </c>
      <c r="D88" s="27">
        <v>4</v>
      </c>
      <c r="E88" s="27"/>
      <c r="F88" s="27">
        <f t="shared" si="4"/>
        <v>0</v>
      </c>
    </row>
    <row r="89" spans="1:6" s="28" customFormat="1" ht="18" customHeight="1">
      <c r="A89" s="25">
        <v>67</v>
      </c>
      <c r="B89" s="26" t="s">
        <v>74</v>
      </c>
      <c r="C89" s="26" t="s">
        <v>64</v>
      </c>
      <c r="D89" s="27">
        <v>4</v>
      </c>
      <c r="E89" s="27"/>
      <c r="F89" s="27">
        <f t="shared" si="4"/>
        <v>0</v>
      </c>
    </row>
    <row r="90" spans="1:6" s="43" customFormat="1" ht="18" customHeight="1">
      <c r="A90" s="39">
        <v>68</v>
      </c>
      <c r="B90" s="40" t="s">
        <v>183</v>
      </c>
      <c r="C90" s="40" t="s">
        <v>18</v>
      </c>
      <c r="D90" s="41">
        <v>4</v>
      </c>
      <c r="E90" s="41"/>
      <c r="F90" s="42">
        <f t="shared" si="4"/>
        <v>0</v>
      </c>
    </row>
    <row r="91" spans="1:6" s="28" customFormat="1" ht="18" customHeight="1">
      <c r="A91" s="25">
        <v>69</v>
      </c>
      <c r="B91" s="34" t="s">
        <v>206</v>
      </c>
      <c r="C91" s="26" t="s">
        <v>64</v>
      </c>
      <c r="D91" s="27">
        <v>5</v>
      </c>
      <c r="E91" s="27"/>
      <c r="F91" s="27">
        <f t="shared" si="4"/>
        <v>0</v>
      </c>
    </row>
    <row r="92" spans="1:6" s="28" customFormat="1" ht="18" customHeight="1">
      <c r="A92" s="25">
        <v>70</v>
      </c>
      <c r="B92" s="34" t="s">
        <v>207</v>
      </c>
      <c r="C92" s="26" t="s">
        <v>18</v>
      </c>
      <c r="D92" s="27">
        <v>5</v>
      </c>
      <c r="E92" s="27"/>
      <c r="F92" s="27">
        <f t="shared" si="4"/>
        <v>0</v>
      </c>
    </row>
    <row r="93" spans="1:6" s="43" customFormat="1" ht="18" customHeight="1">
      <c r="A93" s="39">
        <v>71</v>
      </c>
      <c r="B93" s="40" t="s">
        <v>76</v>
      </c>
      <c r="C93" s="40" t="s">
        <v>18</v>
      </c>
      <c r="D93" s="41">
        <v>4</v>
      </c>
      <c r="E93" s="41"/>
      <c r="F93" s="42">
        <f t="shared" si="4"/>
        <v>0</v>
      </c>
    </row>
    <row r="94" spans="1:6" s="28" customFormat="1" ht="18" customHeight="1">
      <c r="A94" s="25">
        <v>72</v>
      </c>
      <c r="B94" s="26" t="s">
        <v>77</v>
      </c>
      <c r="C94" s="26" t="s">
        <v>18</v>
      </c>
      <c r="D94" s="27">
        <v>1</v>
      </c>
      <c r="E94" s="27"/>
      <c r="F94" s="27">
        <f t="shared" si="4"/>
        <v>0</v>
      </c>
    </row>
    <row r="95" spans="1:6" s="43" customFormat="1" ht="18" customHeight="1">
      <c r="A95" s="39">
        <v>73</v>
      </c>
      <c r="B95" s="40" t="s">
        <v>78</v>
      </c>
      <c r="C95" s="40" t="s">
        <v>18</v>
      </c>
      <c r="D95" s="41">
        <v>1</v>
      </c>
      <c r="E95" s="41"/>
      <c r="F95" s="42">
        <f t="shared" si="4"/>
        <v>0</v>
      </c>
    </row>
    <row r="96" spans="1:6" s="28" customFormat="1" ht="18" customHeight="1">
      <c r="A96" s="25">
        <v>74</v>
      </c>
      <c r="B96" s="26" t="s">
        <v>79</v>
      </c>
      <c r="C96" s="26" t="s">
        <v>18</v>
      </c>
      <c r="D96" s="27">
        <v>5</v>
      </c>
      <c r="E96" s="27"/>
      <c r="F96" s="27">
        <f t="shared" si="4"/>
        <v>0</v>
      </c>
    </row>
    <row r="97" spans="1:6" s="43" customFormat="1" ht="27" customHeight="1">
      <c r="A97" s="39">
        <v>75</v>
      </c>
      <c r="B97" s="40" t="s">
        <v>80</v>
      </c>
      <c r="C97" s="40" t="s">
        <v>18</v>
      </c>
      <c r="D97" s="41">
        <v>5</v>
      </c>
      <c r="E97" s="41"/>
      <c r="F97" s="42">
        <f t="shared" si="4"/>
        <v>0</v>
      </c>
    </row>
    <row r="98" spans="1:6" s="28" customFormat="1" ht="18" customHeight="1">
      <c r="A98" s="25">
        <v>76</v>
      </c>
      <c r="B98" s="34" t="s">
        <v>210</v>
      </c>
      <c r="C98" s="26" t="s">
        <v>18</v>
      </c>
      <c r="D98" s="27">
        <v>1</v>
      </c>
      <c r="E98" s="27"/>
      <c r="F98" s="27">
        <f t="shared" si="4"/>
        <v>0</v>
      </c>
    </row>
    <row r="99" spans="1:6" s="28" customFormat="1" ht="18" customHeight="1">
      <c r="A99" s="25">
        <v>77</v>
      </c>
      <c r="B99" s="26" t="s">
        <v>81</v>
      </c>
      <c r="C99" s="26" t="s">
        <v>18</v>
      </c>
      <c r="D99" s="27">
        <v>1</v>
      </c>
      <c r="E99" s="27"/>
      <c r="F99" s="27">
        <f t="shared" si="4"/>
        <v>0</v>
      </c>
    </row>
    <row r="100" spans="1:6" s="28" customFormat="1" ht="18" customHeight="1">
      <c r="A100" s="25">
        <v>78</v>
      </c>
      <c r="B100" s="34" t="s">
        <v>211</v>
      </c>
      <c r="C100" s="26" t="s">
        <v>18</v>
      </c>
      <c r="D100" s="27">
        <v>1</v>
      </c>
      <c r="E100" s="27"/>
      <c r="F100" s="27">
        <f t="shared" si="4"/>
        <v>0</v>
      </c>
    </row>
    <row r="101" spans="1:6" s="28" customFormat="1" ht="18" customHeight="1">
      <c r="A101" s="25">
        <v>79</v>
      </c>
      <c r="B101" s="26" t="s">
        <v>82</v>
      </c>
      <c r="C101" s="26" t="s">
        <v>18</v>
      </c>
      <c r="D101" s="27">
        <v>1</v>
      </c>
      <c r="E101" s="27"/>
      <c r="F101" s="27">
        <f t="shared" si="4"/>
        <v>0</v>
      </c>
    </row>
    <row r="102" spans="1:6" s="43" customFormat="1" ht="27" customHeight="1">
      <c r="A102" s="39">
        <v>80</v>
      </c>
      <c r="B102" s="40" t="s">
        <v>208</v>
      </c>
      <c r="C102" s="40" t="s">
        <v>18</v>
      </c>
      <c r="D102" s="41">
        <v>1</v>
      </c>
      <c r="E102" s="41"/>
      <c r="F102" s="42">
        <f t="shared" si="4"/>
        <v>0</v>
      </c>
    </row>
    <row r="103" spans="1:6" s="43" customFormat="1" ht="17.25" customHeight="1">
      <c r="A103" s="39">
        <v>81</v>
      </c>
      <c r="B103" s="40" t="s">
        <v>83</v>
      </c>
      <c r="C103" s="40" t="s">
        <v>18</v>
      </c>
      <c r="D103" s="41">
        <v>1</v>
      </c>
      <c r="E103" s="41"/>
      <c r="F103" s="42">
        <f t="shared" si="4"/>
        <v>0</v>
      </c>
    </row>
    <row r="104" spans="1:6" s="5" customFormat="1" ht="28.5" customHeight="1">
      <c r="A104" s="18"/>
      <c r="B104" s="19" t="s">
        <v>84</v>
      </c>
      <c r="C104" s="19"/>
      <c r="D104" s="20"/>
      <c r="E104" s="20"/>
      <c r="F104" s="20"/>
    </row>
    <row r="105" spans="1:6" s="28" customFormat="1" ht="17.25" customHeight="1">
      <c r="A105" s="25">
        <v>82</v>
      </c>
      <c r="B105" s="34" t="s">
        <v>290</v>
      </c>
      <c r="C105" s="26" t="s">
        <v>18</v>
      </c>
      <c r="D105" s="27">
        <v>1</v>
      </c>
      <c r="E105" s="27"/>
      <c r="F105" s="27">
        <f>D105*E105</f>
        <v>0</v>
      </c>
    </row>
    <row r="106" spans="1:6" s="28" customFormat="1" ht="17.25" customHeight="1">
      <c r="A106" s="25">
        <v>83</v>
      </c>
      <c r="B106" s="34" t="s">
        <v>289</v>
      </c>
      <c r="C106" s="26" t="s">
        <v>18</v>
      </c>
      <c r="D106" s="27">
        <v>1</v>
      </c>
      <c r="E106" s="27"/>
      <c r="F106" s="27">
        <f>D106*E106</f>
        <v>0</v>
      </c>
    </row>
    <row r="107" spans="1:6" s="43" customFormat="1" ht="17.25" customHeight="1">
      <c r="A107" s="39">
        <v>84</v>
      </c>
      <c r="B107" s="40" t="s">
        <v>209</v>
      </c>
      <c r="C107" s="40" t="s">
        <v>18</v>
      </c>
      <c r="D107" s="41">
        <v>1</v>
      </c>
      <c r="E107" s="41"/>
      <c r="F107" s="42">
        <f>D107*E107</f>
        <v>0</v>
      </c>
    </row>
    <row r="108" spans="1:6" s="5" customFormat="1" ht="28.5" customHeight="1">
      <c r="A108" s="18"/>
      <c r="B108" s="19" t="s">
        <v>85</v>
      </c>
      <c r="C108" s="19"/>
      <c r="D108" s="20"/>
      <c r="E108" s="20"/>
      <c r="F108" s="20"/>
    </row>
    <row r="109" spans="1:6" s="28" customFormat="1" ht="16.5" customHeight="1">
      <c r="A109" s="25">
        <v>85</v>
      </c>
      <c r="B109" s="26" t="s">
        <v>86</v>
      </c>
      <c r="C109" s="26" t="s">
        <v>16</v>
      </c>
      <c r="D109" s="27">
        <v>2.2400000000000002</v>
      </c>
      <c r="E109" s="27"/>
      <c r="F109" s="27">
        <f>D109*E109</f>
        <v>0</v>
      </c>
    </row>
    <row r="110" spans="1:6" s="28" customFormat="1" ht="16.5" customHeight="1">
      <c r="A110" s="25">
        <v>86</v>
      </c>
      <c r="B110" s="34" t="s">
        <v>212</v>
      </c>
      <c r="C110" s="26" t="s">
        <v>18</v>
      </c>
      <c r="D110" s="27">
        <v>2</v>
      </c>
      <c r="E110" s="27"/>
      <c r="F110" s="27">
        <f t="shared" ref="F110:F115" si="5">D110*E110</f>
        <v>0</v>
      </c>
    </row>
    <row r="111" spans="1:6" s="28" customFormat="1" ht="16.5" customHeight="1">
      <c r="A111" s="25">
        <v>87</v>
      </c>
      <c r="B111" s="26" t="s">
        <v>87</v>
      </c>
      <c r="C111" s="26" t="s">
        <v>18</v>
      </c>
      <c r="D111" s="27">
        <v>2</v>
      </c>
      <c r="E111" s="27"/>
      <c r="F111" s="27">
        <f t="shared" si="5"/>
        <v>0</v>
      </c>
    </row>
    <row r="112" spans="1:6" s="28" customFormat="1" ht="16.5" customHeight="1">
      <c r="A112" s="25">
        <v>88</v>
      </c>
      <c r="B112" s="26" t="s">
        <v>88</v>
      </c>
      <c r="C112" s="26" t="s">
        <v>16</v>
      </c>
      <c r="D112" s="27">
        <v>2.2400000000000002</v>
      </c>
      <c r="E112" s="27"/>
      <c r="F112" s="27">
        <f t="shared" si="5"/>
        <v>0</v>
      </c>
    </row>
    <row r="113" spans="1:6" s="28" customFormat="1" ht="16.5" customHeight="1">
      <c r="A113" s="25">
        <v>89</v>
      </c>
      <c r="B113" s="26" t="s">
        <v>89</v>
      </c>
      <c r="C113" s="26" t="s">
        <v>16</v>
      </c>
      <c r="D113" s="27">
        <v>2.2400000000000002</v>
      </c>
      <c r="E113" s="27"/>
      <c r="F113" s="27">
        <f t="shared" si="5"/>
        <v>0</v>
      </c>
    </row>
    <row r="114" spans="1:6" s="28" customFormat="1" ht="16.5" customHeight="1">
      <c r="A114" s="25">
        <v>90</v>
      </c>
      <c r="B114" s="26" t="s">
        <v>90</v>
      </c>
      <c r="C114" s="26" t="s">
        <v>16</v>
      </c>
      <c r="D114" s="27">
        <v>2.2400000000000002</v>
      </c>
      <c r="E114" s="27"/>
      <c r="F114" s="27">
        <f t="shared" si="5"/>
        <v>0</v>
      </c>
    </row>
    <row r="115" spans="1:6" s="28" customFormat="1" ht="16.5" customHeight="1">
      <c r="A115" s="25">
        <v>91</v>
      </c>
      <c r="B115" s="26" t="s">
        <v>91</v>
      </c>
      <c r="C115" s="26" t="s">
        <v>92</v>
      </c>
      <c r="D115" s="27">
        <v>0.626</v>
      </c>
      <c r="E115" s="27"/>
      <c r="F115" s="27">
        <f t="shared" si="5"/>
        <v>0</v>
      </c>
    </row>
    <row r="116" spans="1:6" s="5" customFormat="1" ht="28.5" customHeight="1">
      <c r="A116" s="18"/>
      <c r="B116" s="19" t="s">
        <v>93</v>
      </c>
      <c r="C116" s="19"/>
      <c r="D116" s="20"/>
      <c r="E116" s="20"/>
      <c r="F116" s="20"/>
    </row>
    <row r="117" spans="1:6" s="28" customFormat="1" ht="24" customHeight="1">
      <c r="A117" s="25">
        <v>92</v>
      </c>
      <c r="B117" s="26" t="s">
        <v>94</v>
      </c>
      <c r="C117" s="26" t="s">
        <v>16</v>
      </c>
      <c r="D117" s="27">
        <v>1.32</v>
      </c>
      <c r="E117" s="27"/>
      <c r="F117" s="27">
        <f>D117*E117</f>
        <v>0</v>
      </c>
    </row>
    <row r="118" spans="1:6" s="28" customFormat="1" ht="24" customHeight="1">
      <c r="A118" s="25">
        <v>93</v>
      </c>
      <c r="B118" s="26" t="s">
        <v>95</v>
      </c>
      <c r="C118" s="26" t="s">
        <v>16</v>
      </c>
      <c r="D118" s="27">
        <v>4.3</v>
      </c>
      <c r="E118" s="27"/>
      <c r="F118" s="27">
        <f t="shared" ref="F118:F124" si="6">D118*E118</f>
        <v>0</v>
      </c>
    </row>
    <row r="119" spans="1:6" s="28" customFormat="1" ht="16.5" customHeight="1">
      <c r="A119" s="25">
        <v>94</v>
      </c>
      <c r="B119" s="26" t="s">
        <v>96</v>
      </c>
      <c r="C119" s="26" t="s">
        <v>16</v>
      </c>
      <c r="D119" s="27">
        <v>5.62</v>
      </c>
      <c r="E119" s="27"/>
      <c r="F119" s="27">
        <f t="shared" si="6"/>
        <v>0</v>
      </c>
    </row>
    <row r="120" spans="1:6" s="43" customFormat="1" ht="16.5" customHeight="1">
      <c r="A120" s="39">
        <v>95</v>
      </c>
      <c r="B120" s="40" t="s">
        <v>97</v>
      </c>
      <c r="C120" s="40" t="s">
        <v>16</v>
      </c>
      <c r="D120" s="41">
        <v>5.9009999999999998</v>
      </c>
      <c r="E120" s="41"/>
      <c r="F120" s="42">
        <f t="shared" si="6"/>
        <v>0</v>
      </c>
    </row>
    <row r="121" spans="1:6" s="28" customFormat="1" ht="16.5" customHeight="1">
      <c r="A121" s="25">
        <v>96</v>
      </c>
      <c r="B121" s="26" t="s">
        <v>98</v>
      </c>
      <c r="C121" s="26" t="s">
        <v>18</v>
      </c>
      <c r="D121" s="27">
        <v>4</v>
      </c>
      <c r="E121" s="27"/>
      <c r="F121" s="27">
        <f t="shared" si="6"/>
        <v>0</v>
      </c>
    </row>
    <row r="122" spans="1:6" s="43" customFormat="1" ht="16.5" customHeight="1">
      <c r="A122" s="39">
        <v>97</v>
      </c>
      <c r="B122" s="40" t="s">
        <v>99</v>
      </c>
      <c r="C122" s="40" t="s">
        <v>18</v>
      </c>
      <c r="D122" s="41">
        <v>4</v>
      </c>
      <c r="E122" s="41"/>
      <c r="F122" s="42">
        <f t="shared" si="6"/>
        <v>0</v>
      </c>
    </row>
    <row r="123" spans="1:6" s="28" customFormat="1" ht="16.5" customHeight="1">
      <c r="A123" s="25">
        <v>98</v>
      </c>
      <c r="B123" s="26" t="s">
        <v>100</v>
      </c>
      <c r="C123" s="26" t="s">
        <v>32</v>
      </c>
      <c r="D123" s="27">
        <v>0.16500000000000001</v>
      </c>
      <c r="E123" s="27"/>
      <c r="F123" s="27">
        <f t="shared" si="6"/>
        <v>0</v>
      </c>
    </row>
    <row r="124" spans="1:6" s="28" customFormat="1" ht="16.5" customHeight="1">
      <c r="A124" s="25">
        <v>99</v>
      </c>
      <c r="B124" s="26" t="s">
        <v>101</v>
      </c>
      <c r="C124" s="26" t="s">
        <v>32</v>
      </c>
      <c r="D124" s="27">
        <v>0.16500000000000001</v>
      </c>
      <c r="E124" s="27"/>
      <c r="F124" s="27">
        <f t="shared" si="6"/>
        <v>0</v>
      </c>
    </row>
    <row r="125" spans="1:6" s="5" customFormat="1" ht="28.5" customHeight="1">
      <c r="A125" s="18"/>
      <c r="B125" s="19" t="s">
        <v>102</v>
      </c>
      <c r="C125" s="19"/>
      <c r="D125" s="20"/>
      <c r="E125" s="20"/>
      <c r="F125" s="20"/>
    </row>
    <row r="126" spans="1:6" s="28" customFormat="1" ht="17.25" customHeight="1">
      <c r="A126" s="25">
        <v>100</v>
      </c>
      <c r="B126" s="34" t="s">
        <v>231</v>
      </c>
      <c r="C126" s="26" t="s">
        <v>16</v>
      </c>
      <c r="D126" s="27">
        <v>3.6</v>
      </c>
      <c r="E126" s="27"/>
      <c r="F126" s="27">
        <f>D126*E126</f>
        <v>0</v>
      </c>
    </row>
    <row r="127" spans="1:6" s="28" customFormat="1" ht="17.25" customHeight="1">
      <c r="A127" s="25">
        <v>101</v>
      </c>
      <c r="B127" s="26" t="s">
        <v>274</v>
      </c>
      <c r="C127" s="26" t="s">
        <v>16</v>
      </c>
      <c r="D127" s="27">
        <v>3.6</v>
      </c>
      <c r="E127" s="27"/>
      <c r="F127" s="27">
        <f t="shared" ref="F127:F137" si="7">D127*E127</f>
        <v>0</v>
      </c>
    </row>
    <row r="128" spans="1:6" s="28" customFormat="1" ht="17.25" customHeight="1">
      <c r="A128" s="25">
        <v>102</v>
      </c>
      <c r="B128" s="34" t="s">
        <v>213</v>
      </c>
      <c r="C128" s="26" t="s">
        <v>16</v>
      </c>
      <c r="D128" s="27">
        <v>3.2</v>
      </c>
      <c r="E128" s="27"/>
      <c r="F128" s="27">
        <f t="shared" si="7"/>
        <v>0</v>
      </c>
    </row>
    <row r="129" spans="1:6" s="28" customFormat="1" ht="17.25" customHeight="1">
      <c r="A129" s="25">
        <v>103</v>
      </c>
      <c r="B129" s="26" t="s">
        <v>103</v>
      </c>
      <c r="C129" s="26" t="s">
        <v>16</v>
      </c>
      <c r="D129" s="27">
        <v>3.2</v>
      </c>
      <c r="E129" s="27"/>
      <c r="F129" s="27">
        <f t="shared" si="7"/>
        <v>0</v>
      </c>
    </row>
    <row r="130" spans="1:6" s="28" customFormat="1" ht="17.25" customHeight="1">
      <c r="A130" s="25">
        <v>104</v>
      </c>
      <c r="B130" s="34" t="s">
        <v>214</v>
      </c>
      <c r="C130" s="26" t="s">
        <v>18</v>
      </c>
      <c r="D130" s="27">
        <v>1</v>
      </c>
      <c r="E130" s="27"/>
      <c r="F130" s="27">
        <f t="shared" si="7"/>
        <v>0</v>
      </c>
    </row>
    <row r="131" spans="1:6" s="28" customFormat="1" ht="17.25" customHeight="1">
      <c r="A131" s="25">
        <v>105</v>
      </c>
      <c r="B131" s="26" t="s">
        <v>104</v>
      </c>
      <c r="C131" s="26" t="s">
        <v>18</v>
      </c>
      <c r="D131" s="27">
        <v>1</v>
      </c>
      <c r="E131" s="27"/>
      <c r="F131" s="27">
        <f t="shared" si="7"/>
        <v>0</v>
      </c>
    </row>
    <row r="132" spans="1:6" s="43" customFormat="1" ht="17.25" customHeight="1">
      <c r="A132" s="39">
        <v>106</v>
      </c>
      <c r="B132" s="40" t="s">
        <v>105</v>
      </c>
      <c r="C132" s="40" t="s">
        <v>18</v>
      </c>
      <c r="D132" s="41">
        <v>1</v>
      </c>
      <c r="E132" s="41"/>
      <c r="F132" s="42">
        <f t="shared" si="7"/>
        <v>0</v>
      </c>
    </row>
    <row r="133" spans="1:6" s="43" customFormat="1" ht="17.25" customHeight="1">
      <c r="A133" s="39">
        <v>107</v>
      </c>
      <c r="B133" s="40" t="s">
        <v>106</v>
      </c>
      <c r="C133" s="40" t="s">
        <v>18</v>
      </c>
      <c r="D133" s="41">
        <v>1</v>
      </c>
      <c r="E133" s="41"/>
      <c r="F133" s="42">
        <f t="shared" si="7"/>
        <v>0</v>
      </c>
    </row>
    <row r="134" spans="1:6" s="28" customFormat="1" ht="17.25" customHeight="1">
      <c r="A134" s="25">
        <v>108</v>
      </c>
      <c r="B134" s="34" t="s">
        <v>215</v>
      </c>
      <c r="C134" s="26" t="s">
        <v>18</v>
      </c>
      <c r="D134" s="27">
        <v>1</v>
      </c>
      <c r="E134" s="27"/>
      <c r="F134" s="27">
        <f t="shared" si="7"/>
        <v>0</v>
      </c>
    </row>
    <row r="135" spans="1:6" s="28" customFormat="1" ht="17.25" customHeight="1">
      <c r="A135" s="25">
        <v>109</v>
      </c>
      <c r="B135" s="26" t="s">
        <v>108</v>
      </c>
      <c r="C135" s="26" t="s">
        <v>18</v>
      </c>
      <c r="D135" s="27">
        <v>2</v>
      </c>
      <c r="E135" s="27"/>
      <c r="F135" s="27">
        <f t="shared" si="7"/>
        <v>0</v>
      </c>
    </row>
    <row r="136" spans="1:6" s="43" customFormat="1" ht="17.25" customHeight="1">
      <c r="A136" s="39">
        <v>110</v>
      </c>
      <c r="B136" s="40" t="s">
        <v>109</v>
      </c>
      <c r="C136" s="40" t="s">
        <v>18</v>
      </c>
      <c r="D136" s="41">
        <v>2</v>
      </c>
      <c r="E136" s="41"/>
      <c r="F136" s="42">
        <f t="shared" si="7"/>
        <v>0</v>
      </c>
    </row>
    <row r="137" spans="1:6" s="28" customFormat="1" ht="17.25" customHeight="1">
      <c r="A137" s="25">
        <v>111</v>
      </c>
      <c r="B137" s="26" t="s">
        <v>110</v>
      </c>
      <c r="C137" s="26" t="s">
        <v>32</v>
      </c>
      <c r="D137" s="27">
        <v>2.5999999999999999E-2</v>
      </c>
      <c r="E137" s="27"/>
      <c r="F137" s="27">
        <f t="shared" si="7"/>
        <v>0</v>
      </c>
    </row>
    <row r="138" spans="1:6" s="5" customFormat="1" ht="28.5" customHeight="1">
      <c r="A138" s="18"/>
      <c r="B138" s="19" t="s">
        <v>111</v>
      </c>
      <c r="C138" s="19"/>
      <c r="D138" s="20"/>
      <c r="E138" s="20"/>
      <c r="F138" s="20"/>
    </row>
    <row r="139" spans="1:6" s="28" customFormat="1" ht="18" customHeight="1">
      <c r="A139" s="25">
        <v>112</v>
      </c>
      <c r="B139" s="26" t="s">
        <v>112</v>
      </c>
      <c r="C139" s="26" t="s">
        <v>20</v>
      </c>
      <c r="D139" s="27">
        <v>12.32</v>
      </c>
      <c r="E139" s="27"/>
      <c r="F139" s="27">
        <f>D139*E139</f>
        <v>0</v>
      </c>
    </row>
    <row r="140" spans="1:6" s="43" customFormat="1" ht="18" customHeight="1">
      <c r="A140" s="39">
        <v>113</v>
      </c>
      <c r="B140" s="40" t="s">
        <v>180</v>
      </c>
      <c r="C140" s="40" t="s">
        <v>18</v>
      </c>
      <c r="D140" s="41">
        <v>41.887999999999998</v>
      </c>
      <c r="E140" s="41"/>
      <c r="F140" s="42">
        <f>D140*E140</f>
        <v>0</v>
      </c>
    </row>
    <row r="141" spans="1:6" s="28" customFormat="1" ht="18" customHeight="1">
      <c r="A141" s="25">
        <v>114</v>
      </c>
      <c r="B141" s="26" t="s">
        <v>113</v>
      </c>
      <c r="C141" s="26" t="s">
        <v>16</v>
      </c>
      <c r="D141" s="27">
        <v>18.992000000000001</v>
      </c>
      <c r="E141" s="27"/>
      <c r="F141" s="27">
        <f>D141*E141</f>
        <v>0</v>
      </c>
    </row>
    <row r="142" spans="1:6" s="43" customFormat="1" ht="31.5" customHeight="1">
      <c r="A142" s="39">
        <v>115</v>
      </c>
      <c r="B142" s="40" t="s">
        <v>185</v>
      </c>
      <c r="C142" s="40" t="s">
        <v>16</v>
      </c>
      <c r="D142" s="41">
        <v>18.992000000000001</v>
      </c>
      <c r="E142" s="41"/>
      <c r="F142" s="42">
        <f>D142*E142</f>
        <v>0</v>
      </c>
    </row>
    <row r="143" spans="1:6" s="28" customFormat="1" ht="18" customHeight="1">
      <c r="A143" s="25">
        <v>116</v>
      </c>
      <c r="B143" s="26" t="s">
        <v>114</v>
      </c>
      <c r="C143" s="26" t="s">
        <v>32</v>
      </c>
      <c r="D143" s="27">
        <v>1.532</v>
      </c>
      <c r="E143" s="27"/>
      <c r="F143" s="27">
        <f>D143*E143</f>
        <v>0</v>
      </c>
    </row>
    <row r="144" spans="1:6" s="5" customFormat="1" ht="28.5" customHeight="1">
      <c r="A144" s="18"/>
      <c r="B144" s="19" t="s">
        <v>115</v>
      </c>
      <c r="C144" s="19"/>
      <c r="D144" s="20"/>
      <c r="E144" s="20"/>
      <c r="F144" s="20"/>
    </row>
    <row r="145" spans="1:6" s="28" customFormat="1" ht="17.25" customHeight="1">
      <c r="A145" s="25">
        <v>117</v>
      </c>
      <c r="B145" s="26" t="s">
        <v>116</v>
      </c>
      <c r="C145" s="26" t="s">
        <v>16</v>
      </c>
      <c r="D145" s="27">
        <v>18.992000000000001</v>
      </c>
      <c r="E145" s="27"/>
      <c r="F145" s="27">
        <f>D145*E145</f>
        <v>0</v>
      </c>
    </row>
    <row r="146" spans="1:6" s="5" customFormat="1" ht="28.5" customHeight="1">
      <c r="A146" s="18"/>
      <c r="B146" s="19" t="s">
        <v>117</v>
      </c>
      <c r="C146" s="19"/>
      <c r="D146" s="20"/>
      <c r="E146" s="20"/>
      <c r="F146" s="20"/>
    </row>
    <row r="147" spans="1:6" s="28" customFormat="1" ht="27" customHeight="1">
      <c r="A147" s="25">
        <v>118</v>
      </c>
      <c r="B147" s="26" t="s">
        <v>118</v>
      </c>
      <c r="C147" s="26" t="s">
        <v>16</v>
      </c>
      <c r="D147" s="27">
        <v>20.965</v>
      </c>
      <c r="E147" s="27"/>
      <c r="F147" s="27">
        <f>D147*E147</f>
        <v>0</v>
      </c>
    </row>
    <row r="148" spans="1:6" s="43" customFormat="1" ht="17.25" customHeight="1">
      <c r="A148" s="39">
        <v>119</v>
      </c>
      <c r="B148" s="40" t="s">
        <v>181</v>
      </c>
      <c r="C148" s="40" t="s">
        <v>16</v>
      </c>
      <c r="D148" s="41">
        <v>20.9649999999999</v>
      </c>
      <c r="E148" s="41"/>
      <c r="F148" s="42">
        <f>D148*E148</f>
        <v>0</v>
      </c>
    </row>
    <row r="149" spans="1:6" s="43" customFormat="1" ht="17.25" customHeight="1">
      <c r="A149" s="39">
        <v>120</v>
      </c>
      <c r="B149" s="40" t="s">
        <v>119</v>
      </c>
      <c r="C149" s="40" t="s">
        <v>16</v>
      </c>
      <c r="D149" s="41">
        <v>0.9</v>
      </c>
      <c r="E149" s="41"/>
      <c r="F149" s="42">
        <f>D149*E149</f>
        <v>0</v>
      </c>
    </row>
    <row r="150" spans="1:6" s="28" customFormat="1" ht="17.25" customHeight="1">
      <c r="A150" s="25">
        <v>121</v>
      </c>
      <c r="B150" s="26" t="s">
        <v>120</v>
      </c>
      <c r="C150" s="26" t="s">
        <v>16</v>
      </c>
      <c r="D150" s="27">
        <v>39.957000000000001</v>
      </c>
      <c r="E150" s="27"/>
      <c r="F150" s="27">
        <f>D150*E150</f>
        <v>0</v>
      </c>
    </row>
    <row r="151" spans="1:6" s="43" customFormat="1" ht="17.25" customHeight="1">
      <c r="A151" s="39">
        <v>122</v>
      </c>
      <c r="B151" s="40" t="s">
        <v>121</v>
      </c>
      <c r="C151" s="40" t="s">
        <v>28</v>
      </c>
      <c r="D151" s="41">
        <v>12</v>
      </c>
      <c r="E151" s="41"/>
      <c r="F151" s="42">
        <f>D151*E151</f>
        <v>0</v>
      </c>
    </row>
    <row r="152" spans="1:6" s="5" customFormat="1" ht="28.5" customHeight="1">
      <c r="A152" s="18"/>
      <c r="B152" s="19" t="s">
        <v>122</v>
      </c>
      <c r="C152" s="19"/>
      <c r="D152" s="20"/>
      <c r="E152" s="20"/>
      <c r="F152" s="20"/>
    </row>
    <row r="153" spans="1:6" s="28" customFormat="1" ht="15.75" customHeight="1">
      <c r="A153" s="25">
        <v>123</v>
      </c>
      <c r="B153" s="34" t="s">
        <v>123</v>
      </c>
      <c r="C153" s="26" t="s">
        <v>16</v>
      </c>
      <c r="D153" s="27">
        <v>1.92</v>
      </c>
      <c r="E153" s="27"/>
      <c r="F153" s="27">
        <f>D153*E153</f>
        <v>0</v>
      </c>
    </row>
    <row r="154" spans="1:6" s="28" customFormat="1" ht="27" customHeight="1">
      <c r="A154" s="25">
        <v>124</v>
      </c>
      <c r="B154" s="26" t="s">
        <v>124</v>
      </c>
      <c r="C154" s="26" t="s">
        <v>18</v>
      </c>
      <c r="D154" s="27">
        <v>2</v>
      </c>
      <c r="E154" s="27"/>
      <c r="F154" s="27">
        <f>D154*E154</f>
        <v>0</v>
      </c>
    </row>
    <row r="155" spans="1:6" s="28" customFormat="1" ht="27" customHeight="1">
      <c r="A155" s="25">
        <v>125</v>
      </c>
      <c r="B155" s="26" t="s">
        <v>125</v>
      </c>
      <c r="C155" s="26" t="s">
        <v>16</v>
      </c>
      <c r="D155" s="27">
        <v>4.4800000000000004</v>
      </c>
      <c r="E155" s="27"/>
      <c r="F155" s="27">
        <f>D155*E155</f>
        <v>0</v>
      </c>
    </row>
    <row r="156" spans="1:6" s="28" customFormat="1" ht="15.75" customHeight="1">
      <c r="A156" s="25">
        <v>126</v>
      </c>
      <c r="B156" s="26" t="s">
        <v>126</v>
      </c>
      <c r="C156" s="26" t="s">
        <v>16</v>
      </c>
      <c r="D156" s="27">
        <v>1.121</v>
      </c>
      <c r="E156" s="27"/>
      <c r="F156" s="27">
        <f>D156*E156</f>
        <v>0</v>
      </c>
    </row>
    <row r="157" spans="1:6" s="28" customFormat="1" ht="15.75" customHeight="1">
      <c r="A157" s="25">
        <v>127</v>
      </c>
      <c r="B157" s="26" t="s">
        <v>127</v>
      </c>
      <c r="C157" s="26" t="s">
        <v>16</v>
      </c>
      <c r="D157" s="27">
        <v>11.47</v>
      </c>
      <c r="E157" s="27"/>
      <c r="F157" s="27">
        <f>D157*E157</f>
        <v>0</v>
      </c>
    </row>
    <row r="158" spans="1:6" s="5" customFormat="1" ht="28.5" customHeight="1">
      <c r="A158" s="18"/>
      <c r="B158" s="19" t="s">
        <v>128</v>
      </c>
      <c r="C158" s="19"/>
      <c r="D158" s="20"/>
      <c r="E158" s="20"/>
      <c r="F158" s="20"/>
    </row>
    <row r="159" spans="1:6" s="28" customFormat="1" ht="17.25" customHeight="1">
      <c r="A159" s="25">
        <v>128</v>
      </c>
      <c r="B159" s="26" t="s">
        <v>129</v>
      </c>
      <c r="C159" s="26" t="s">
        <v>16</v>
      </c>
      <c r="D159" s="27">
        <v>67.307000000000002</v>
      </c>
      <c r="E159" s="27"/>
      <c r="F159" s="27">
        <f>D159*E159</f>
        <v>0</v>
      </c>
    </row>
    <row r="160" spans="1:6" s="28" customFormat="1" ht="17.25" customHeight="1">
      <c r="A160" s="25">
        <v>129</v>
      </c>
      <c r="B160" s="26" t="s">
        <v>130</v>
      </c>
      <c r="C160" s="26" t="s">
        <v>16</v>
      </c>
      <c r="D160" s="27">
        <v>67.307000000000002</v>
      </c>
      <c r="E160" s="27"/>
      <c r="F160" s="27">
        <f>D160*E160</f>
        <v>0</v>
      </c>
    </row>
    <row r="161" spans="1:6" s="28" customFormat="1" ht="29.25" customHeight="1">
      <c r="A161" s="25">
        <v>130</v>
      </c>
      <c r="B161" s="26" t="s">
        <v>131</v>
      </c>
      <c r="C161" s="26" t="s">
        <v>16</v>
      </c>
      <c r="D161" s="27">
        <v>67.307000000000002</v>
      </c>
      <c r="E161" s="27"/>
      <c r="F161" s="27">
        <f>D161*E161</f>
        <v>0</v>
      </c>
    </row>
    <row r="162" spans="1:6" s="28" customFormat="1" ht="17.25" customHeight="1">
      <c r="A162" s="25">
        <v>131</v>
      </c>
      <c r="B162" s="74" t="s">
        <v>132</v>
      </c>
      <c r="C162" s="26" t="s">
        <v>16</v>
      </c>
      <c r="D162" s="27">
        <v>67.307000000000002</v>
      </c>
      <c r="E162" s="27"/>
      <c r="F162" s="27">
        <f>D162*E162</f>
        <v>0</v>
      </c>
    </row>
    <row r="163" spans="1:6" s="5" customFormat="1" ht="30.75" customHeight="1">
      <c r="A163" s="15"/>
      <c r="B163" s="16" t="s">
        <v>133</v>
      </c>
      <c r="C163" s="16"/>
      <c r="D163" s="17"/>
      <c r="E163" s="17"/>
      <c r="F163" s="17"/>
    </row>
    <row r="164" spans="1:6" s="5" customFormat="1" ht="28.5" customHeight="1">
      <c r="A164" s="18"/>
      <c r="B164" s="19" t="s">
        <v>134</v>
      </c>
      <c r="C164" s="19"/>
      <c r="D164" s="20"/>
      <c r="E164" s="20"/>
      <c r="F164" s="20"/>
    </row>
    <row r="165" spans="1:6" s="28" customFormat="1" ht="19.5" customHeight="1">
      <c r="A165" s="25">
        <v>132</v>
      </c>
      <c r="B165" s="26" t="s">
        <v>135</v>
      </c>
      <c r="C165" s="26" t="s">
        <v>18</v>
      </c>
      <c r="D165" s="27">
        <v>2</v>
      </c>
      <c r="E165" s="27"/>
      <c r="F165" s="27">
        <f>D165*E165</f>
        <v>0</v>
      </c>
    </row>
    <row r="166" spans="1:6" s="43" customFormat="1" ht="19.5" customHeight="1">
      <c r="A166" s="39">
        <v>133</v>
      </c>
      <c r="B166" s="40" t="s">
        <v>182</v>
      </c>
      <c r="C166" s="40" t="s">
        <v>18</v>
      </c>
      <c r="D166" s="41">
        <v>2</v>
      </c>
      <c r="E166" s="41"/>
      <c r="F166" s="42">
        <f>D166*E166</f>
        <v>0</v>
      </c>
    </row>
    <row r="167" spans="1:6" s="28" customFormat="1" ht="19.5" customHeight="1" thickBot="1">
      <c r="A167" s="25">
        <v>134</v>
      </c>
      <c r="B167" s="29" t="s">
        <v>136</v>
      </c>
      <c r="C167" s="29" t="s">
        <v>18</v>
      </c>
      <c r="D167" s="30">
        <v>2</v>
      </c>
      <c r="E167" s="30"/>
      <c r="F167" s="27">
        <f>D167*E167</f>
        <v>0</v>
      </c>
    </row>
    <row r="168" spans="1:6" s="5" customFormat="1" ht="30.75" customHeight="1" thickBot="1">
      <c r="A168" s="21"/>
      <c r="B168" s="31" t="s">
        <v>137</v>
      </c>
      <c r="C168" s="32"/>
      <c r="D168" s="33"/>
      <c r="E168" s="33"/>
      <c r="F168" s="38">
        <f>SUM(F15:F167)</f>
        <v>0</v>
      </c>
    </row>
  </sheetData>
  <mergeCells count="2">
    <mergeCell ref="A1:F1"/>
    <mergeCell ref="A8:B8"/>
  </mergeCells>
  <pageMargins left="0.39370078740157483" right="0.39370078740157483" top="0.78740157480314965" bottom="0.78740157480314965" header="0" footer="0"/>
  <pageSetup paperSize="9" scale="80" fitToHeight="100" orientation="portrait" r:id="rId1"/>
  <headerFooter alignWithMargins="0">
    <oddFooter>&amp;C   Strana &amp;P 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0"/>
  <sheetViews>
    <sheetView showGridLines="0" zoomScale="110" zoomScaleNormal="110" workbookViewId="0">
      <selection activeCell="I94" sqref="I94"/>
    </sheetView>
  </sheetViews>
  <sheetFormatPr defaultColWidth="10.5" defaultRowHeight="12" customHeight="1"/>
  <cols>
    <col min="1" max="1" width="4" style="2" customWidth="1"/>
    <col min="2" max="2" width="94.6640625" style="3" customWidth="1"/>
    <col min="3" max="3" width="5.6640625" style="3" customWidth="1"/>
    <col min="4" max="4" width="11.33203125" style="4" customWidth="1"/>
    <col min="5" max="5" width="11.5" style="4" customWidth="1"/>
    <col min="6" max="6" width="17.33203125" style="4" customWidth="1"/>
    <col min="7" max="16384" width="10.5" style="1"/>
  </cols>
  <sheetData>
    <row r="1" spans="1:6" s="5" customFormat="1" ht="27.75" customHeight="1">
      <c r="A1" s="75" t="s">
        <v>187</v>
      </c>
      <c r="B1" s="76"/>
      <c r="C1" s="76"/>
      <c r="D1" s="76"/>
      <c r="E1" s="76"/>
      <c r="F1" s="76"/>
    </row>
    <row r="2" spans="1:6" s="5" customFormat="1" ht="12.75" customHeight="1">
      <c r="A2" s="22" t="s">
        <v>171</v>
      </c>
      <c r="B2" s="6"/>
      <c r="C2" s="6"/>
      <c r="D2" s="6"/>
      <c r="E2" s="6"/>
      <c r="F2" s="6"/>
    </row>
    <row r="3" spans="1:6" s="5" customFormat="1" ht="12.75" customHeight="1">
      <c r="A3" s="22" t="s">
        <v>172</v>
      </c>
      <c r="B3" s="6"/>
      <c r="C3" s="6"/>
      <c r="D3" s="6"/>
      <c r="E3" s="6"/>
      <c r="F3" s="6"/>
    </row>
    <row r="4" spans="1:6" s="5" customFormat="1" ht="13.5" customHeight="1">
      <c r="A4" s="7"/>
      <c r="B4" s="7"/>
      <c r="C4" s="8"/>
      <c r="D4" s="8"/>
      <c r="E4" s="8"/>
      <c r="F4" s="8"/>
    </row>
    <row r="5" spans="1:6" s="5" customFormat="1" ht="6.75" customHeight="1">
      <c r="A5" s="9"/>
      <c r="B5" s="10"/>
      <c r="C5" s="10"/>
      <c r="D5" s="11"/>
      <c r="E5" s="11"/>
      <c r="F5" s="11"/>
    </row>
    <row r="6" spans="1:6" s="5" customFormat="1" ht="12.75" customHeight="1">
      <c r="A6" s="6" t="s">
        <v>0</v>
      </c>
      <c r="B6" s="6"/>
      <c r="C6" s="6"/>
      <c r="D6" s="6"/>
      <c r="E6" s="6"/>
      <c r="F6" s="6"/>
    </row>
    <row r="7" spans="1:6" s="5" customFormat="1" ht="13.5" customHeight="1">
      <c r="A7" s="24" t="s">
        <v>174</v>
      </c>
      <c r="B7" s="6"/>
      <c r="C7" s="6"/>
      <c r="D7" s="24" t="s">
        <v>175</v>
      </c>
      <c r="E7" s="6"/>
      <c r="F7" s="6"/>
    </row>
    <row r="8" spans="1:6" s="5" customFormat="1" ht="13.5" customHeight="1">
      <c r="A8" s="77" t="s">
        <v>173</v>
      </c>
      <c r="B8" s="78"/>
      <c r="C8" s="12"/>
      <c r="D8" s="24" t="s">
        <v>176</v>
      </c>
      <c r="E8" s="13"/>
      <c r="F8" s="13"/>
    </row>
    <row r="9" spans="1:6" s="5" customFormat="1" ht="6.75" customHeight="1">
      <c r="A9" s="9"/>
      <c r="B9" s="9"/>
      <c r="C9" s="9"/>
      <c r="D9" s="9"/>
      <c r="E9" s="9"/>
      <c r="F9" s="9"/>
    </row>
    <row r="10" spans="1:6" s="5" customFormat="1" ht="28.5" customHeight="1">
      <c r="A10" s="14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</row>
    <row r="11" spans="1:6" s="5" customFormat="1" ht="12.75" hidden="1" customHeight="1">
      <c r="A11" s="14" t="s">
        <v>7</v>
      </c>
      <c r="B11" s="14" t="s">
        <v>8</v>
      </c>
      <c r="C11" s="14" t="s">
        <v>9</v>
      </c>
      <c r="D11" s="14" t="s">
        <v>10</v>
      </c>
      <c r="E11" s="14" t="s">
        <v>11</v>
      </c>
      <c r="F11" s="14" t="s">
        <v>12</v>
      </c>
    </row>
    <row r="12" spans="1:6" s="5" customFormat="1" ht="3" customHeight="1">
      <c r="A12" s="9"/>
      <c r="B12" s="9"/>
      <c r="C12" s="9"/>
      <c r="D12" s="9"/>
      <c r="E12" s="9"/>
      <c r="F12" s="9"/>
    </row>
    <row r="13" spans="1:6" s="5" customFormat="1" ht="30.75" customHeight="1">
      <c r="A13" s="15"/>
      <c r="B13" s="16" t="s">
        <v>13</v>
      </c>
      <c r="C13" s="16"/>
      <c r="D13" s="17"/>
      <c r="E13" s="17"/>
      <c r="F13" s="17"/>
    </row>
    <row r="14" spans="1:6" s="5" customFormat="1" ht="28.5" customHeight="1">
      <c r="A14" s="18"/>
      <c r="B14" s="19" t="s">
        <v>22</v>
      </c>
      <c r="C14" s="19"/>
      <c r="D14" s="20"/>
      <c r="E14" s="20"/>
      <c r="F14" s="20"/>
    </row>
    <row r="15" spans="1:6" s="28" customFormat="1" ht="18" customHeight="1">
      <c r="A15" s="25">
        <v>1</v>
      </c>
      <c r="B15" s="26" t="s">
        <v>138</v>
      </c>
      <c r="C15" s="26" t="s">
        <v>20</v>
      </c>
      <c r="D15" s="27">
        <v>1.5</v>
      </c>
      <c r="E15" s="27"/>
      <c r="F15" s="27">
        <f>D15*E15</f>
        <v>0</v>
      </c>
    </row>
    <row r="16" spans="1:6" s="28" customFormat="1" ht="18" customHeight="1">
      <c r="A16" s="25">
        <v>2</v>
      </c>
      <c r="B16" s="26" t="s">
        <v>26</v>
      </c>
      <c r="C16" s="26" t="s">
        <v>16</v>
      </c>
      <c r="D16" s="27">
        <v>8.3949999999999996</v>
      </c>
      <c r="E16" s="27"/>
      <c r="F16" s="27">
        <f>D16*E16</f>
        <v>0</v>
      </c>
    </row>
    <row r="17" spans="1:6" s="43" customFormat="1" ht="18" customHeight="1">
      <c r="A17" s="39">
        <v>3</v>
      </c>
      <c r="B17" s="40" t="s">
        <v>27</v>
      </c>
      <c r="C17" s="40" t="s">
        <v>28</v>
      </c>
      <c r="D17" s="41">
        <v>1.2969999999999999</v>
      </c>
      <c r="E17" s="41"/>
      <c r="F17" s="42">
        <f>D17*E17</f>
        <v>0</v>
      </c>
    </row>
    <row r="18" spans="1:6" s="28" customFormat="1" ht="18" customHeight="1">
      <c r="A18" s="25">
        <v>4</v>
      </c>
      <c r="B18" s="26" t="s">
        <v>29</v>
      </c>
      <c r="C18" s="26" t="s">
        <v>16</v>
      </c>
      <c r="D18" s="27">
        <v>8.3949999999999996</v>
      </c>
      <c r="E18" s="27"/>
      <c r="F18" s="27">
        <f>D18*E18</f>
        <v>0</v>
      </c>
    </row>
    <row r="19" spans="1:6" s="5" customFormat="1" ht="28.5" customHeight="1">
      <c r="A19" s="18"/>
      <c r="B19" s="19" t="s">
        <v>30</v>
      </c>
      <c r="C19" s="19"/>
      <c r="D19" s="20"/>
      <c r="E19" s="20"/>
      <c r="F19" s="20"/>
    </row>
    <row r="20" spans="1:6" s="28" customFormat="1" ht="15.75" customHeight="1">
      <c r="A20" s="25">
        <v>5</v>
      </c>
      <c r="B20" s="34" t="s">
        <v>178</v>
      </c>
      <c r="C20" s="26" t="s">
        <v>16</v>
      </c>
      <c r="D20" s="27">
        <v>8.3949999999999996</v>
      </c>
      <c r="E20" s="27"/>
      <c r="F20" s="27">
        <f>D20*E20</f>
        <v>0</v>
      </c>
    </row>
    <row r="21" spans="1:6" s="28" customFormat="1" ht="15.75" customHeight="1">
      <c r="A21" s="25">
        <v>6</v>
      </c>
      <c r="B21" s="34" t="s">
        <v>197</v>
      </c>
      <c r="C21" s="26" t="s">
        <v>16</v>
      </c>
      <c r="D21" s="27">
        <v>4.4800000000000004</v>
      </c>
      <c r="E21" s="27"/>
      <c r="F21" s="27">
        <f t="shared" ref="F21:F26" si="0">D21*E21</f>
        <v>0</v>
      </c>
    </row>
    <row r="22" spans="1:6" s="28" customFormat="1" ht="15.75" customHeight="1">
      <c r="A22" s="25">
        <v>7</v>
      </c>
      <c r="B22" s="34" t="s">
        <v>201</v>
      </c>
      <c r="C22" s="26" t="s">
        <v>16</v>
      </c>
      <c r="D22" s="27">
        <v>7.2750000000000004</v>
      </c>
      <c r="E22" s="27"/>
      <c r="F22" s="27">
        <f t="shared" si="0"/>
        <v>0</v>
      </c>
    </row>
    <row r="23" spans="1:6" s="28" customFormat="1" ht="15.75" customHeight="1">
      <c r="A23" s="25">
        <v>8</v>
      </c>
      <c r="B23" s="26" t="s">
        <v>31</v>
      </c>
      <c r="C23" s="26" t="s">
        <v>32</v>
      </c>
      <c r="D23" s="27">
        <v>0.71</v>
      </c>
      <c r="E23" s="27"/>
      <c r="F23" s="27">
        <f t="shared" si="0"/>
        <v>0</v>
      </c>
    </row>
    <row r="24" spans="1:6" s="28" customFormat="1" ht="15.75" customHeight="1">
      <c r="A24" s="25">
        <v>9</v>
      </c>
      <c r="B24" s="26" t="s">
        <v>33</v>
      </c>
      <c r="C24" s="26" t="s">
        <v>32</v>
      </c>
      <c r="D24" s="27">
        <v>0.71</v>
      </c>
      <c r="E24" s="27"/>
      <c r="F24" s="27">
        <f t="shared" si="0"/>
        <v>0</v>
      </c>
    </row>
    <row r="25" spans="1:6" s="28" customFormat="1" ht="15.75" customHeight="1">
      <c r="A25" s="25">
        <v>10</v>
      </c>
      <c r="B25" s="26" t="s">
        <v>34</v>
      </c>
      <c r="C25" s="26" t="s">
        <v>32</v>
      </c>
      <c r="D25" s="27">
        <v>0.71</v>
      </c>
      <c r="E25" s="27"/>
      <c r="F25" s="27">
        <f t="shared" si="0"/>
        <v>0</v>
      </c>
    </row>
    <row r="26" spans="1:6" s="28" customFormat="1" ht="15.75" customHeight="1">
      <c r="A26" s="25">
        <v>11</v>
      </c>
      <c r="B26" s="34" t="s">
        <v>216</v>
      </c>
      <c r="C26" s="26" t="s">
        <v>32</v>
      </c>
      <c r="D26" s="27">
        <v>0.71</v>
      </c>
      <c r="E26" s="27"/>
      <c r="F26" s="27">
        <f t="shared" si="0"/>
        <v>0</v>
      </c>
    </row>
    <row r="27" spans="1:6" s="5" customFormat="1" ht="28.5" customHeight="1">
      <c r="A27" s="18"/>
      <c r="B27" s="19" t="s">
        <v>35</v>
      </c>
      <c r="C27" s="19"/>
      <c r="D27" s="20"/>
      <c r="E27" s="20"/>
      <c r="F27" s="20"/>
    </row>
    <row r="28" spans="1:6" s="28" customFormat="1" ht="24" customHeight="1">
      <c r="A28" s="25">
        <v>12</v>
      </c>
      <c r="B28" s="26" t="s">
        <v>36</v>
      </c>
      <c r="C28" s="26" t="s">
        <v>32</v>
      </c>
      <c r="D28" s="27">
        <v>0.05</v>
      </c>
      <c r="E28" s="27"/>
      <c r="F28" s="27">
        <f>D28*E28</f>
        <v>0</v>
      </c>
    </row>
    <row r="29" spans="1:6" s="5" customFormat="1" ht="30.75" customHeight="1">
      <c r="A29" s="15"/>
      <c r="B29" s="16" t="s">
        <v>37</v>
      </c>
      <c r="C29" s="16"/>
      <c r="D29" s="17"/>
      <c r="E29" s="17"/>
      <c r="F29" s="17"/>
    </row>
    <row r="30" spans="1:6" s="5" customFormat="1" ht="28.5" customHeight="1">
      <c r="A30" s="18"/>
      <c r="B30" s="19" t="s">
        <v>38</v>
      </c>
      <c r="C30" s="19"/>
      <c r="D30" s="20"/>
      <c r="E30" s="20"/>
      <c r="F30" s="20"/>
    </row>
    <row r="31" spans="1:6" s="28" customFormat="1" ht="24" customHeight="1">
      <c r="A31" s="25">
        <v>13</v>
      </c>
      <c r="B31" s="26" t="s">
        <v>39</v>
      </c>
      <c r="C31" s="26" t="s">
        <v>16</v>
      </c>
      <c r="D31" s="27">
        <v>0.67500000000000004</v>
      </c>
      <c r="E31" s="27"/>
      <c r="F31" s="27">
        <f>D31*E31</f>
        <v>0</v>
      </c>
    </row>
    <row r="32" spans="1:6" s="28" customFormat="1" ht="24" customHeight="1">
      <c r="A32" s="25">
        <v>14</v>
      </c>
      <c r="B32" s="26" t="s">
        <v>139</v>
      </c>
      <c r="C32" s="26" t="s">
        <v>16</v>
      </c>
      <c r="D32" s="27">
        <v>5.0999999999999996</v>
      </c>
      <c r="E32" s="27"/>
      <c r="F32" s="27">
        <f>D32*E32</f>
        <v>0</v>
      </c>
    </row>
    <row r="33" spans="1:6" s="5" customFormat="1" ht="28.5" customHeight="1">
      <c r="A33" s="18"/>
      <c r="B33" s="19" t="s">
        <v>41</v>
      </c>
      <c r="C33" s="19"/>
      <c r="D33" s="20"/>
      <c r="E33" s="20"/>
      <c r="F33" s="20"/>
    </row>
    <row r="34" spans="1:6" s="28" customFormat="1" ht="19.5" customHeight="1">
      <c r="A34" s="25">
        <v>15</v>
      </c>
      <c r="B34" s="26" t="s">
        <v>140</v>
      </c>
      <c r="C34" s="26" t="s">
        <v>18</v>
      </c>
      <c r="D34" s="27">
        <v>1</v>
      </c>
      <c r="E34" s="27"/>
      <c r="F34" s="27">
        <f t="shared" ref="F34:F39" si="1">D34*E34</f>
        <v>0</v>
      </c>
    </row>
    <row r="35" spans="1:6" s="28" customFormat="1" ht="19.5" customHeight="1">
      <c r="A35" s="25">
        <v>16</v>
      </c>
      <c r="B35" s="34" t="s">
        <v>217</v>
      </c>
      <c r="C35" s="26" t="s">
        <v>18</v>
      </c>
      <c r="D35" s="27">
        <v>1</v>
      </c>
      <c r="E35" s="27"/>
      <c r="F35" s="27">
        <f t="shared" si="1"/>
        <v>0</v>
      </c>
    </row>
    <row r="36" spans="1:6" s="28" customFormat="1" ht="19.5" customHeight="1">
      <c r="A36" s="25">
        <v>17</v>
      </c>
      <c r="B36" s="26" t="s">
        <v>141</v>
      </c>
      <c r="C36" s="26" t="s">
        <v>18</v>
      </c>
      <c r="D36" s="27">
        <v>1</v>
      </c>
      <c r="E36" s="27"/>
      <c r="F36" s="27">
        <f t="shared" si="1"/>
        <v>0</v>
      </c>
    </row>
    <row r="37" spans="1:6" s="43" customFormat="1" ht="25.5" customHeight="1">
      <c r="A37" s="39">
        <v>18</v>
      </c>
      <c r="B37" s="40" t="s">
        <v>292</v>
      </c>
      <c r="C37" s="40" t="s">
        <v>18</v>
      </c>
      <c r="D37" s="41">
        <v>1</v>
      </c>
      <c r="E37" s="41"/>
      <c r="F37" s="42">
        <f t="shared" si="1"/>
        <v>0</v>
      </c>
    </row>
    <row r="38" spans="1:6" s="28" customFormat="1" ht="19.5" customHeight="1">
      <c r="A38" s="25">
        <v>19</v>
      </c>
      <c r="B38" s="26" t="s">
        <v>142</v>
      </c>
      <c r="C38" s="26" t="s">
        <v>20</v>
      </c>
      <c r="D38" s="27">
        <v>2</v>
      </c>
      <c r="E38" s="27"/>
      <c r="F38" s="27">
        <f t="shared" si="1"/>
        <v>0</v>
      </c>
    </row>
    <row r="39" spans="1:6" s="28" customFormat="1" ht="19.5" customHeight="1">
      <c r="A39" s="25">
        <v>20</v>
      </c>
      <c r="B39" s="26" t="s">
        <v>49</v>
      </c>
      <c r="C39" s="26" t="s">
        <v>32</v>
      </c>
      <c r="D39" s="27">
        <v>1E-3</v>
      </c>
      <c r="E39" s="27"/>
      <c r="F39" s="27">
        <f t="shared" si="1"/>
        <v>0</v>
      </c>
    </row>
    <row r="40" spans="1:6" s="5" customFormat="1" ht="28.5" customHeight="1">
      <c r="A40" s="18"/>
      <c r="B40" s="19" t="s">
        <v>50</v>
      </c>
      <c r="C40" s="19"/>
      <c r="D40" s="20"/>
      <c r="E40" s="20"/>
      <c r="F40" s="20"/>
    </row>
    <row r="41" spans="1:6" s="37" customFormat="1" ht="17.25" customHeight="1">
      <c r="A41" s="35">
        <v>21</v>
      </c>
      <c r="B41" s="34" t="s">
        <v>60</v>
      </c>
      <c r="C41" s="34" t="s">
        <v>20</v>
      </c>
      <c r="D41" s="36">
        <v>1</v>
      </c>
      <c r="E41" s="36"/>
      <c r="F41" s="36">
        <f>D41*E41</f>
        <v>0</v>
      </c>
    </row>
    <row r="42" spans="1:6" s="37" customFormat="1" ht="17.25" customHeight="1">
      <c r="A42" s="35">
        <v>22</v>
      </c>
      <c r="B42" s="34" t="s">
        <v>61</v>
      </c>
      <c r="C42" s="34" t="s">
        <v>20</v>
      </c>
      <c r="D42" s="36">
        <v>1</v>
      </c>
      <c r="E42" s="36"/>
      <c r="F42" s="36">
        <f>D42*E42</f>
        <v>0</v>
      </c>
    </row>
    <row r="43" spans="1:6" s="5" customFormat="1" ht="28.5" customHeight="1">
      <c r="A43" s="18"/>
      <c r="B43" s="19" t="s">
        <v>63</v>
      </c>
      <c r="C43" s="19"/>
      <c r="D43" s="20"/>
      <c r="E43" s="20"/>
      <c r="F43" s="20"/>
    </row>
    <row r="44" spans="1:6" s="28" customFormat="1" ht="16.5" customHeight="1">
      <c r="A44" s="25">
        <v>23</v>
      </c>
      <c r="B44" s="26" t="s">
        <v>143</v>
      </c>
      <c r="C44" s="26" t="s">
        <v>18</v>
      </c>
      <c r="D44" s="27">
        <v>1</v>
      </c>
      <c r="E44" s="27"/>
      <c r="F44" s="27">
        <f>D44*E44</f>
        <v>0</v>
      </c>
    </row>
    <row r="45" spans="1:6" s="28" customFormat="1" ht="16.5" customHeight="1">
      <c r="A45" s="25">
        <v>24</v>
      </c>
      <c r="B45" s="34" t="s">
        <v>194</v>
      </c>
      <c r="C45" s="26" t="s">
        <v>64</v>
      </c>
      <c r="D45" s="27">
        <v>1</v>
      </c>
      <c r="E45" s="27"/>
      <c r="F45" s="27">
        <f t="shared" ref="F45:F62" si="2">D45*E45</f>
        <v>0</v>
      </c>
    </row>
    <row r="46" spans="1:6" s="28" customFormat="1" ht="16.5" customHeight="1">
      <c r="A46" s="25">
        <v>25</v>
      </c>
      <c r="B46" s="26" t="s">
        <v>280</v>
      </c>
      <c r="C46" s="26" t="s">
        <v>64</v>
      </c>
      <c r="D46" s="27">
        <v>1</v>
      </c>
      <c r="E46" s="27"/>
      <c r="F46" s="27">
        <f t="shared" si="2"/>
        <v>0</v>
      </c>
    </row>
    <row r="47" spans="1:6" s="28" customFormat="1" ht="16.5" customHeight="1">
      <c r="A47" s="25">
        <v>26</v>
      </c>
      <c r="B47" s="34" t="s">
        <v>205</v>
      </c>
      <c r="C47" s="26" t="s">
        <v>64</v>
      </c>
      <c r="D47" s="27">
        <v>1</v>
      </c>
      <c r="E47" s="27"/>
      <c r="F47" s="27">
        <f t="shared" si="2"/>
        <v>0</v>
      </c>
    </row>
    <row r="48" spans="1:6" s="28" customFormat="1" ht="16.5" customHeight="1">
      <c r="A48" s="25">
        <v>27</v>
      </c>
      <c r="B48" s="26" t="s">
        <v>281</v>
      </c>
      <c r="C48" s="26" t="s">
        <v>64</v>
      </c>
      <c r="D48" s="27">
        <v>1</v>
      </c>
      <c r="E48" s="27"/>
      <c r="F48" s="27">
        <f t="shared" si="2"/>
        <v>0</v>
      </c>
    </row>
    <row r="49" spans="1:6" s="28" customFormat="1" ht="28.5" customHeight="1">
      <c r="A49" s="25">
        <v>28</v>
      </c>
      <c r="B49" s="26" t="s">
        <v>72</v>
      </c>
      <c r="C49" s="26" t="s">
        <v>64</v>
      </c>
      <c r="D49" s="27">
        <v>1</v>
      </c>
      <c r="E49" s="27"/>
      <c r="F49" s="27">
        <f t="shared" si="2"/>
        <v>0</v>
      </c>
    </row>
    <row r="50" spans="1:6" s="28" customFormat="1" ht="15.75" customHeight="1">
      <c r="A50" s="25">
        <v>29</v>
      </c>
      <c r="B50" s="26" t="s">
        <v>73</v>
      </c>
      <c r="C50" s="26" t="s">
        <v>18</v>
      </c>
      <c r="D50" s="27">
        <v>1</v>
      </c>
      <c r="E50" s="27"/>
      <c r="F50" s="27">
        <f t="shared" si="2"/>
        <v>0</v>
      </c>
    </row>
    <row r="51" spans="1:6" s="28" customFormat="1" ht="15.75" customHeight="1">
      <c r="A51" s="25">
        <v>30</v>
      </c>
      <c r="B51" s="26" t="s">
        <v>74</v>
      </c>
      <c r="C51" s="26" t="s">
        <v>64</v>
      </c>
      <c r="D51" s="27">
        <v>1</v>
      </c>
      <c r="E51" s="27"/>
      <c r="F51" s="27">
        <f t="shared" si="2"/>
        <v>0</v>
      </c>
    </row>
    <row r="52" spans="1:6" s="43" customFormat="1" ht="17.25" customHeight="1">
      <c r="A52" s="39">
        <v>31</v>
      </c>
      <c r="B52" s="40" t="s">
        <v>183</v>
      </c>
      <c r="C52" s="40" t="s">
        <v>18</v>
      </c>
      <c r="D52" s="41">
        <v>1</v>
      </c>
      <c r="E52" s="41"/>
      <c r="F52" s="42">
        <f t="shared" si="2"/>
        <v>0</v>
      </c>
    </row>
    <row r="53" spans="1:6" s="28" customFormat="1" ht="17.25" customHeight="1">
      <c r="A53" s="25">
        <v>32</v>
      </c>
      <c r="B53" s="34" t="s">
        <v>218</v>
      </c>
      <c r="C53" s="26" t="s">
        <v>64</v>
      </c>
      <c r="D53" s="27">
        <v>1</v>
      </c>
      <c r="E53" s="27"/>
      <c r="F53" s="27">
        <f t="shared" si="2"/>
        <v>0</v>
      </c>
    </row>
    <row r="54" spans="1:6" s="28" customFormat="1" ht="17.25" customHeight="1">
      <c r="A54" s="25">
        <v>33</v>
      </c>
      <c r="B54" s="26" t="s">
        <v>144</v>
      </c>
      <c r="C54" s="26" t="s">
        <v>18</v>
      </c>
      <c r="D54" s="27">
        <v>1</v>
      </c>
      <c r="E54" s="27"/>
      <c r="F54" s="27">
        <f t="shared" si="2"/>
        <v>0</v>
      </c>
    </row>
    <row r="55" spans="1:6" s="43" customFormat="1" ht="18" customHeight="1">
      <c r="A55" s="39">
        <v>34</v>
      </c>
      <c r="B55" s="40" t="s">
        <v>145</v>
      </c>
      <c r="C55" s="40" t="s">
        <v>18</v>
      </c>
      <c r="D55" s="41">
        <v>1</v>
      </c>
      <c r="E55" s="41"/>
      <c r="F55" s="42">
        <f t="shared" si="2"/>
        <v>0</v>
      </c>
    </row>
    <row r="56" spans="1:6" s="28" customFormat="1" ht="17.25" customHeight="1">
      <c r="A56" s="25">
        <v>35</v>
      </c>
      <c r="B56" s="34" t="s">
        <v>210</v>
      </c>
      <c r="C56" s="26" t="s">
        <v>18</v>
      </c>
      <c r="D56" s="27">
        <v>1</v>
      </c>
      <c r="E56" s="27"/>
      <c r="F56" s="27">
        <f t="shared" si="2"/>
        <v>0</v>
      </c>
    </row>
    <row r="57" spans="1:6" s="28" customFormat="1" ht="17.25" customHeight="1">
      <c r="A57" s="25">
        <v>36</v>
      </c>
      <c r="B57" s="26" t="s">
        <v>81</v>
      </c>
      <c r="C57" s="26" t="s">
        <v>18</v>
      </c>
      <c r="D57" s="27">
        <v>1</v>
      </c>
      <c r="E57" s="27"/>
      <c r="F57" s="27">
        <f t="shared" si="2"/>
        <v>0</v>
      </c>
    </row>
    <row r="58" spans="1:6" s="43" customFormat="1" ht="17.25" customHeight="1">
      <c r="A58" s="39">
        <v>37</v>
      </c>
      <c r="B58" s="40" t="s">
        <v>146</v>
      </c>
      <c r="C58" s="40" t="s">
        <v>18</v>
      </c>
      <c r="D58" s="41">
        <v>1</v>
      </c>
      <c r="E58" s="41"/>
      <c r="F58" s="42">
        <f t="shared" si="2"/>
        <v>0</v>
      </c>
    </row>
    <row r="59" spans="1:6" s="28" customFormat="1" ht="17.25" customHeight="1">
      <c r="A59" s="25">
        <v>38</v>
      </c>
      <c r="B59" s="26" t="s">
        <v>77</v>
      </c>
      <c r="C59" s="26" t="s">
        <v>18</v>
      </c>
      <c r="D59" s="27">
        <v>1</v>
      </c>
      <c r="E59" s="27"/>
      <c r="F59" s="27">
        <f t="shared" si="2"/>
        <v>0</v>
      </c>
    </row>
    <row r="60" spans="1:6" s="43" customFormat="1" ht="17.25" customHeight="1">
      <c r="A60" s="39">
        <v>39</v>
      </c>
      <c r="B60" s="40" t="s">
        <v>147</v>
      </c>
      <c r="C60" s="40" t="s">
        <v>18</v>
      </c>
      <c r="D60" s="41">
        <v>1</v>
      </c>
      <c r="E60" s="41"/>
      <c r="F60" s="42">
        <f t="shared" si="2"/>
        <v>0</v>
      </c>
    </row>
    <row r="61" spans="1:6" s="28" customFormat="1" ht="17.25" customHeight="1">
      <c r="A61" s="25">
        <v>40</v>
      </c>
      <c r="B61" s="26" t="s">
        <v>79</v>
      </c>
      <c r="C61" s="26" t="s">
        <v>18</v>
      </c>
      <c r="D61" s="27">
        <v>1</v>
      </c>
      <c r="E61" s="27"/>
      <c r="F61" s="27">
        <f t="shared" si="2"/>
        <v>0</v>
      </c>
    </row>
    <row r="62" spans="1:6" s="43" customFormat="1" ht="24" customHeight="1">
      <c r="A62" s="39">
        <v>41</v>
      </c>
      <c r="B62" s="40" t="s">
        <v>80</v>
      </c>
      <c r="C62" s="40" t="s">
        <v>18</v>
      </c>
      <c r="D62" s="41">
        <v>1</v>
      </c>
      <c r="E62" s="41"/>
      <c r="F62" s="42">
        <f t="shared" si="2"/>
        <v>0</v>
      </c>
    </row>
    <row r="63" spans="1:6" s="5" customFormat="1" ht="28.5" customHeight="1">
      <c r="A63" s="18"/>
      <c r="B63" s="19" t="s">
        <v>85</v>
      </c>
      <c r="C63" s="19"/>
      <c r="D63" s="20"/>
      <c r="E63" s="20"/>
      <c r="F63" s="20"/>
    </row>
    <row r="64" spans="1:6" s="28" customFormat="1" ht="17.25" customHeight="1">
      <c r="A64" s="25">
        <v>42</v>
      </c>
      <c r="B64" s="26" t="s">
        <v>86</v>
      </c>
      <c r="C64" s="26" t="s">
        <v>16</v>
      </c>
      <c r="D64" s="27">
        <v>0.9</v>
      </c>
      <c r="E64" s="27"/>
      <c r="F64" s="27">
        <f>D64*E64</f>
        <v>0</v>
      </c>
    </row>
    <row r="65" spans="1:6" s="28" customFormat="1" ht="17.25" customHeight="1">
      <c r="A65" s="25">
        <v>43</v>
      </c>
      <c r="B65" s="34" t="s">
        <v>212</v>
      </c>
      <c r="C65" s="26" t="s">
        <v>18</v>
      </c>
      <c r="D65" s="27">
        <v>2</v>
      </c>
      <c r="E65" s="27"/>
      <c r="F65" s="27">
        <f t="shared" ref="F65:F70" si="3">D65*E65</f>
        <v>0</v>
      </c>
    </row>
    <row r="66" spans="1:6" s="28" customFormat="1" ht="17.25" customHeight="1">
      <c r="A66" s="25">
        <v>44</v>
      </c>
      <c r="B66" s="26" t="s">
        <v>87</v>
      </c>
      <c r="C66" s="26" t="s">
        <v>18</v>
      </c>
      <c r="D66" s="27">
        <v>2</v>
      </c>
      <c r="E66" s="27"/>
      <c r="F66" s="27">
        <f t="shared" si="3"/>
        <v>0</v>
      </c>
    </row>
    <row r="67" spans="1:6" s="28" customFormat="1" ht="17.25" customHeight="1">
      <c r="A67" s="25">
        <v>45</v>
      </c>
      <c r="B67" s="26" t="s">
        <v>88</v>
      </c>
      <c r="C67" s="26" t="s">
        <v>16</v>
      </c>
      <c r="D67" s="27">
        <v>0.9</v>
      </c>
      <c r="E67" s="27"/>
      <c r="F67" s="27">
        <f t="shared" si="3"/>
        <v>0</v>
      </c>
    </row>
    <row r="68" spans="1:6" s="28" customFormat="1" ht="17.25" customHeight="1">
      <c r="A68" s="25">
        <v>46</v>
      </c>
      <c r="B68" s="26" t="s">
        <v>89</v>
      </c>
      <c r="C68" s="26" t="s">
        <v>16</v>
      </c>
      <c r="D68" s="27">
        <v>0.9</v>
      </c>
      <c r="E68" s="27"/>
      <c r="F68" s="27">
        <f t="shared" si="3"/>
        <v>0</v>
      </c>
    </row>
    <row r="69" spans="1:6" s="28" customFormat="1" ht="17.25" customHeight="1">
      <c r="A69" s="25">
        <v>47</v>
      </c>
      <c r="B69" s="26" t="s">
        <v>90</v>
      </c>
      <c r="C69" s="26" t="s">
        <v>16</v>
      </c>
      <c r="D69" s="27">
        <v>0.9</v>
      </c>
      <c r="E69" s="27"/>
      <c r="F69" s="27">
        <f t="shared" si="3"/>
        <v>0</v>
      </c>
    </row>
    <row r="70" spans="1:6" s="28" customFormat="1" ht="17.25" customHeight="1">
      <c r="A70" s="25">
        <v>48</v>
      </c>
      <c r="B70" s="26" t="s">
        <v>91</v>
      </c>
      <c r="C70" s="26" t="s">
        <v>92</v>
      </c>
      <c r="D70" s="27">
        <v>0.58499999999999996</v>
      </c>
      <c r="E70" s="27"/>
      <c r="F70" s="27">
        <f t="shared" si="3"/>
        <v>0</v>
      </c>
    </row>
    <row r="71" spans="1:6" s="5" customFormat="1" ht="28.5" customHeight="1">
      <c r="A71" s="18"/>
      <c r="B71" s="19" t="s">
        <v>93</v>
      </c>
      <c r="C71" s="19"/>
      <c r="D71" s="20"/>
      <c r="E71" s="20"/>
      <c r="F71" s="20"/>
    </row>
    <row r="72" spans="1:6" s="28" customFormat="1" ht="20.25" customHeight="1">
      <c r="A72" s="25">
        <v>49</v>
      </c>
      <c r="B72" s="26" t="s">
        <v>98</v>
      </c>
      <c r="C72" s="26" t="s">
        <v>18</v>
      </c>
      <c r="D72" s="27">
        <v>1</v>
      </c>
      <c r="E72" s="27"/>
      <c r="F72" s="27">
        <f>D72*E72</f>
        <v>0</v>
      </c>
    </row>
    <row r="73" spans="1:6" s="43" customFormat="1" ht="20.25" customHeight="1">
      <c r="A73" s="39">
        <v>50</v>
      </c>
      <c r="B73" s="40" t="s">
        <v>223</v>
      </c>
      <c r="C73" s="40" t="s">
        <v>18</v>
      </c>
      <c r="D73" s="41">
        <v>1</v>
      </c>
      <c r="E73" s="41"/>
      <c r="F73" s="42">
        <f>D73*E73</f>
        <v>0</v>
      </c>
    </row>
    <row r="74" spans="1:6" s="28" customFormat="1" ht="20.25" customHeight="1">
      <c r="A74" s="25">
        <v>51</v>
      </c>
      <c r="B74" s="26" t="s">
        <v>100</v>
      </c>
      <c r="C74" s="26" t="s">
        <v>32</v>
      </c>
      <c r="D74" s="27">
        <v>2E-3</v>
      </c>
      <c r="E74" s="27"/>
      <c r="F74" s="27">
        <f>D74*E74</f>
        <v>0</v>
      </c>
    </row>
    <row r="75" spans="1:6" s="28" customFormat="1" ht="20.25" customHeight="1">
      <c r="A75" s="25">
        <v>52</v>
      </c>
      <c r="B75" s="26" t="s">
        <v>101</v>
      </c>
      <c r="C75" s="26" t="s">
        <v>32</v>
      </c>
      <c r="D75" s="27">
        <v>2E-3</v>
      </c>
      <c r="E75" s="27"/>
      <c r="F75" s="27">
        <f>D75*E75</f>
        <v>0</v>
      </c>
    </row>
    <row r="76" spans="1:6" s="5" customFormat="1" ht="28.5" customHeight="1">
      <c r="A76" s="18"/>
      <c r="B76" s="19" t="s">
        <v>102</v>
      </c>
      <c r="C76" s="19"/>
      <c r="D76" s="20"/>
      <c r="E76" s="20"/>
      <c r="F76" s="20"/>
    </row>
    <row r="77" spans="1:6" s="28" customFormat="1" ht="17.25" customHeight="1">
      <c r="A77" s="25">
        <v>53</v>
      </c>
      <c r="B77" s="26" t="s">
        <v>282</v>
      </c>
      <c r="C77" s="26" t="s">
        <v>18</v>
      </c>
      <c r="D77" s="27">
        <v>3</v>
      </c>
      <c r="E77" s="27"/>
      <c r="F77" s="27">
        <f>D77*E77</f>
        <v>0</v>
      </c>
    </row>
    <row r="78" spans="1:6" s="28" customFormat="1" ht="17.25" customHeight="1">
      <c r="A78" s="25">
        <v>54</v>
      </c>
      <c r="B78" s="26" t="s">
        <v>104</v>
      </c>
      <c r="C78" s="26" t="s">
        <v>18</v>
      </c>
      <c r="D78" s="27">
        <v>3</v>
      </c>
      <c r="E78" s="27"/>
      <c r="F78" s="27">
        <f t="shared" ref="F78:F84" si="4">D78*E78</f>
        <v>0</v>
      </c>
    </row>
    <row r="79" spans="1:6" s="43" customFormat="1" ht="17.25" customHeight="1">
      <c r="A79" s="39">
        <v>55</v>
      </c>
      <c r="B79" s="40" t="s">
        <v>105</v>
      </c>
      <c r="C79" s="40" t="s">
        <v>18</v>
      </c>
      <c r="D79" s="41">
        <v>3</v>
      </c>
      <c r="E79" s="41"/>
      <c r="F79" s="42">
        <f t="shared" si="4"/>
        <v>0</v>
      </c>
    </row>
    <row r="80" spans="1:6" s="43" customFormat="1" ht="17.25" customHeight="1">
      <c r="A80" s="39">
        <v>56</v>
      </c>
      <c r="B80" s="40" t="s">
        <v>148</v>
      </c>
      <c r="C80" s="40" t="s">
        <v>18</v>
      </c>
      <c r="D80" s="41">
        <v>3</v>
      </c>
      <c r="E80" s="41"/>
      <c r="F80" s="42">
        <f t="shared" si="4"/>
        <v>0</v>
      </c>
    </row>
    <row r="81" spans="1:6" s="28" customFormat="1" ht="17.25" customHeight="1">
      <c r="A81" s="25">
        <v>57</v>
      </c>
      <c r="B81" s="26" t="s">
        <v>107</v>
      </c>
      <c r="C81" s="26" t="s">
        <v>18</v>
      </c>
      <c r="D81" s="27">
        <v>3</v>
      </c>
      <c r="E81" s="27"/>
      <c r="F81" s="27">
        <f t="shared" si="4"/>
        <v>0</v>
      </c>
    </row>
    <row r="82" spans="1:6" s="28" customFormat="1" ht="17.25" customHeight="1">
      <c r="A82" s="25">
        <v>58</v>
      </c>
      <c r="B82" s="26" t="s">
        <v>108</v>
      </c>
      <c r="C82" s="26" t="s">
        <v>18</v>
      </c>
      <c r="D82" s="27">
        <v>3</v>
      </c>
      <c r="E82" s="27"/>
      <c r="F82" s="27">
        <f t="shared" si="4"/>
        <v>0</v>
      </c>
    </row>
    <row r="83" spans="1:6" s="43" customFormat="1" ht="17.25" customHeight="1">
      <c r="A83" s="39">
        <v>59</v>
      </c>
      <c r="B83" s="40" t="s">
        <v>149</v>
      </c>
      <c r="C83" s="40" t="s">
        <v>18</v>
      </c>
      <c r="D83" s="41">
        <v>3</v>
      </c>
      <c r="E83" s="41"/>
      <c r="F83" s="42">
        <f t="shared" si="4"/>
        <v>0</v>
      </c>
    </row>
    <row r="84" spans="1:6" s="28" customFormat="1" ht="17.25" customHeight="1">
      <c r="A84" s="25">
        <v>60</v>
      </c>
      <c r="B84" s="26" t="s">
        <v>110</v>
      </c>
      <c r="C84" s="26" t="s">
        <v>32</v>
      </c>
      <c r="D84" s="27">
        <v>7.8E-2</v>
      </c>
      <c r="E84" s="27"/>
      <c r="F84" s="27">
        <f t="shared" si="4"/>
        <v>0</v>
      </c>
    </row>
    <row r="85" spans="1:6" s="5" customFormat="1" ht="28.5" customHeight="1">
      <c r="A85" s="18"/>
      <c r="B85" s="19" t="s">
        <v>111</v>
      </c>
      <c r="C85" s="19"/>
      <c r="D85" s="20"/>
      <c r="E85" s="20"/>
      <c r="F85" s="20"/>
    </row>
    <row r="86" spans="1:6" s="28" customFormat="1" ht="17.25" customHeight="1">
      <c r="A86" s="25">
        <v>61</v>
      </c>
      <c r="B86" s="26" t="s">
        <v>112</v>
      </c>
      <c r="C86" s="26" t="s">
        <v>20</v>
      </c>
      <c r="D86" s="27">
        <v>8.1</v>
      </c>
      <c r="E86" s="27"/>
      <c r="F86" s="27">
        <f>D86*E86</f>
        <v>0</v>
      </c>
    </row>
    <row r="87" spans="1:6" s="43" customFormat="1" ht="17.25" customHeight="1">
      <c r="A87" s="39">
        <v>62</v>
      </c>
      <c r="B87" s="40" t="s">
        <v>180</v>
      </c>
      <c r="C87" s="40" t="s">
        <v>18</v>
      </c>
      <c r="D87" s="41">
        <v>27.54</v>
      </c>
      <c r="E87" s="41"/>
      <c r="F87" s="42">
        <f>D87*E87</f>
        <v>0</v>
      </c>
    </row>
    <row r="88" spans="1:6" s="28" customFormat="1" ht="17.25" customHeight="1">
      <c r="A88" s="25">
        <v>63</v>
      </c>
      <c r="B88" s="26" t="s">
        <v>113</v>
      </c>
      <c r="C88" s="26" t="s">
        <v>16</v>
      </c>
      <c r="D88" s="27">
        <v>4.4800000000000004</v>
      </c>
      <c r="E88" s="27"/>
      <c r="F88" s="27">
        <f>D88*E88</f>
        <v>0</v>
      </c>
    </row>
    <row r="89" spans="1:6" s="43" customFormat="1" ht="32.25" customHeight="1">
      <c r="A89" s="39">
        <v>64</v>
      </c>
      <c r="B89" s="40" t="s">
        <v>185</v>
      </c>
      <c r="C89" s="40" t="s">
        <v>16</v>
      </c>
      <c r="D89" s="41">
        <v>4.4800000000000004</v>
      </c>
      <c r="E89" s="41"/>
      <c r="F89" s="42">
        <f>D89*E89</f>
        <v>0</v>
      </c>
    </row>
    <row r="90" spans="1:6" s="28" customFormat="1" ht="17.25" customHeight="1">
      <c r="A90" s="25">
        <v>65</v>
      </c>
      <c r="B90" s="26" t="s">
        <v>114</v>
      </c>
      <c r="C90" s="26" t="s">
        <v>32</v>
      </c>
      <c r="D90" s="27">
        <v>0.38500000000000001</v>
      </c>
      <c r="E90" s="27"/>
      <c r="F90" s="27">
        <f>D90*E90</f>
        <v>0</v>
      </c>
    </row>
    <row r="91" spans="1:6" s="5" customFormat="1" ht="28.5" customHeight="1">
      <c r="A91" s="18"/>
      <c r="B91" s="19" t="s">
        <v>115</v>
      </c>
      <c r="C91" s="19"/>
      <c r="D91" s="20"/>
      <c r="E91" s="20"/>
      <c r="F91" s="20"/>
    </row>
    <row r="92" spans="1:6" s="28" customFormat="1" ht="17.25" customHeight="1">
      <c r="A92" s="25">
        <v>66</v>
      </c>
      <c r="B92" s="26" t="s">
        <v>150</v>
      </c>
      <c r="C92" s="26" t="s">
        <v>20</v>
      </c>
      <c r="D92" s="27">
        <v>6.95</v>
      </c>
      <c r="E92" s="27"/>
      <c r="F92" s="27">
        <f>D92*E92</f>
        <v>0</v>
      </c>
    </row>
    <row r="93" spans="1:6" s="28" customFormat="1" ht="17.25" customHeight="1">
      <c r="A93" s="25">
        <v>67</v>
      </c>
      <c r="B93" s="26" t="s">
        <v>151</v>
      </c>
      <c r="C93" s="26" t="s">
        <v>20</v>
      </c>
      <c r="D93" s="27">
        <v>6.95</v>
      </c>
      <c r="E93" s="27"/>
      <c r="F93" s="27">
        <f t="shared" ref="F93:F98" si="5">D93*E93</f>
        <v>0</v>
      </c>
    </row>
    <row r="94" spans="1:6" s="43" customFormat="1" ht="17.25" customHeight="1">
      <c r="A94" s="39">
        <v>68</v>
      </c>
      <c r="B94" s="40" t="s">
        <v>184</v>
      </c>
      <c r="C94" s="40" t="s">
        <v>16</v>
      </c>
      <c r="D94" s="41">
        <v>0.70899999999999996</v>
      </c>
      <c r="E94" s="41"/>
      <c r="F94" s="42">
        <f t="shared" si="5"/>
        <v>0</v>
      </c>
    </row>
    <row r="95" spans="1:6" s="28" customFormat="1" ht="17.25" customHeight="1">
      <c r="A95" s="25">
        <v>69</v>
      </c>
      <c r="B95" s="34" t="s">
        <v>219</v>
      </c>
      <c r="C95" s="26" t="s">
        <v>16</v>
      </c>
      <c r="D95" s="27">
        <v>3.915</v>
      </c>
      <c r="E95" s="27"/>
      <c r="F95" s="27">
        <f t="shared" si="5"/>
        <v>0</v>
      </c>
    </row>
    <row r="96" spans="1:6" s="28" customFormat="1" ht="17.25" customHeight="1">
      <c r="A96" s="25">
        <v>70</v>
      </c>
      <c r="B96" s="26" t="s">
        <v>152</v>
      </c>
      <c r="C96" s="26" t="s">
        <v>16</v>
      </c>
      <c r="D96" s="27">
        <v>3.915</v>
      </c>
      <c r="E96" s="27"/>
      <c r="F96" s="27">
        <f t="shared" si="5"/>
        <v>0</v>
      </c>
    </row>
    <row r="97" spans="1:6" s="43" customFormat="1" ht="17.25" customHeight="1">
      <c r="A97" s="39">
        <v>71</v>
      </c>
      <c r="B97" s="40" t="s">
        <v>184</v>
      </c>
      <c r="C97" s="40" t="s">
        <v>16</v>
      </c>
      <c r="D97" s="41">
        <v>4.032</v>
      </c>
      <c r="E97" s="41"/>
      <c r="F97" s="42">
        <f t="shared" si="5"/>
        <v>0</v>
      </c>
    </row>
    <row r="98" spans="1:6" s="28" customFormat="1" ht="17.25" customHeight="1">
      <c r="A98" s="25">
        <v>72</v>
      </c>
      <c r="B98" s="26" t="s">
        <v>116</v>
      </c>
      <c r="C98" s="26" t="s">
        <v>16</v>
      </c>
      <c r="D98" s="27">
        <v>8.3949999999999996</v>
      </c>
      <c r="E98" s="27"/>
      <c r="F98" s="27">
        <f t="shared" si="5"/>
        <v>0</v>
      </c>
    </row>
    <row r="99" spans="1:6" s="5" customFormat="1" ht="28.5" customHeight="1">
      <c r="A99" s="18"/>
      <c r="B99" s="19" t="s">
        <v>117</v>
      </c>
      <c r="C99" s="19"/>
      <c r="D99" s="20"/>
      <c r="E99" s="20"/>
      <c r="F99" s="20"/>
    </row>
    <row r="100" spans="1:6" s="28" customFormat="1" ht="28.5" customHeight="1">
      <c r="A100" s="25">
        <v>73</v>
      </c>
      <c r="B100" s="26" t="s">
        <v>153</v>
      </c>
      <c r="C100" s="26" t="s">
        <v>16</v>
      </c>
      <c r="D100" s="27">
        <v>7.2750000000000004</v>
      </c>
      <c r="E100" s="27"/>
      <c r="F100" s="27">
        <f>D100*E100</f>
        <v>0</v>
      </c>
    </row>
    <row r="101" spans="1:6" s="43" customFormat="1" ht="18" customHeight="1">
      <c r="A101" s="39">
        <v>74</v>
      </c>
      <c r="B101" s="40" t="s">
        <v>181</v>
      </c>
      <c r="C101" s="40" t="s">
        <v>16</v>
      </c>
      <c r="D101" s="41">
        <v>7.2749999999999799</v>
      </c>
      <c r="E101" s="41"/>
      <c r="F101" s="42">
        <f>D101*E101</f>
        <v>0</v>
      </c>
    </row>
    <row r="102" spans="1:6" s="28" customFormat="1" ht="18" customHeight="1">
      <c r="A102" s="25">
        <v>75</v>
      </c>
      <c r="B102" s="26" t="s">
        <v>120</v>
      </c>
      <c r="C102" s="26" t="s">
        <v>16</v>
      </c>
      <c r="D102" s="27">
        <v>12.205</v>
      </c>
      <c r="E102" s="27"/>
      <c r="F102" s="27">
        <f>D102*E102</f>
        <v>0</v>
      </c>
    </row>
    <row r="103" spans="1:6" s="43" customFormat="1" ht="18" customHeight="1">
      <c r="A103" s="39">
        <v>76</v>
      </c>
      <c r="B103" s="40" t="s">
        <v>121</v>
      </c>
      <c r="C103" s="40" t="s">
        <v>28</v>
      </c>
      <c r="D103" s="41">
        <v>3.66</v>
      </c>
      <c r="E103" s="41"/>
      <c r="F103" s="42">
        <f>D103*E103</f>
        <v>0</v>
      </c>
    </row>
    <row r="104" spans="1:6" s="5" customFormat="1" ht="28.5" customHeight="1">
      <c r="A104" s="18"/>
      <c r="B104" s="19" t="s">
        <v>122</v>
      </c>
      <c r="C104" s="19"/>
      <c r="D104" s="20"/>
      <c r="E104" s="20"/>
      <c r="F104" s="20"/>
    </row>
    <row r="105" spans="1:6" s="28" customFormat="1" ht="24" customHeight="1">
      <c r="A105" s="25">
        <v>77</v>
      </c>
      <c r="B105" s="26" t="s">
        <v>283</v>
      </c>
      <c r="C105" s="26" t="s">
        <v>16</v>
      </c>
      <c r="D105" s="27">
        <v>1.84</v>
      </c>
      <c r="E105" s="27"/>
      <c r="F105" s="27">
        <f>D105*E105</f>
        <v>0</v>
      </c>
    </row>
    <row r="106" spans="1:6" s="28" customFormat="1" ht="27.75" customHeight="1">
      <c r="A106" s="25">
        <v>78</v>
      </c>
      <c r="B106" s="26" t="s">
        <v>284</v>
      </c>
      <c r="C106" s="26" t="s">
        <v>16</v>
      </c>
      <c r="D106" s="27">
        <v>1.8</v>
      </c>
      <c r="E106" s="27"/>
      <c r="F106" s="27">
        <f>D106*E106</f>
        <v>0</v>
      </c>
    </row>
    <row r="107" spans="1:6" s="5" customFormat="1" ht="28.5" customHeight="1">
      <c r="A107" s="18"/>
      <c r="B107" s="19" t="s">
        <v>128</v>
      </c>
      <c r="C107" s="19"/>
      <c r="D107" s="20"/>
      <c r="E107" s="20"/>
      <c r="F107" s="20"/>
    </row>
    <row r="108" spans="1:6" s="28" customFormat="1" ht="18" customHeight="1">
      <c r="A108" s="25">
        <v>79</v>
      </c>
      <c r="B108" s="26" t="s">
        <v>129</v>
      </c>
      <c r="C108" s="26" t="s">
        <v>16</v>
      </c>
      <c r="D108" s="27">
        <v>60.475000000000001</v>
      </c>
      <c r="E108" s="27"/>
      <c r="F108" s="27">
        <f>D108*E108</f>
        <v>0</v>
      </c>
    </row>
    <row r="109" spans="1:6" s="28" customFormat="1" ht="18" customHeight="1">
      <c r="A109" s="25">
        <v>80</v>
      </c>
      <c r="B109" s="26" t="s">
        <v>130</v>
      </c>
      <c r="C109" s="26" t="s">
        <v>16</v>
      </c>
      <c r="D109" s="27">
        <v>60.475000000000001</v>
      </c>
      <c r="E109" s="27"/>
      <c r="F109" s="27">
        <f>D109*E109</f>
        <v>0</v>
      </c>
    </row>
    <row r="110" spans="1:6" s="28" customFormat="1" ht="24" customHeight="1">
      <c r="A110" s="25">
        <v>81</v>
      </c>
      <c r="B110" s="26" t="s">
        <v>131</v>
      </c>
      <c r="C110" s="26" t="s">
        <v>16</v>
      </c>
      <c r="D110" s="27">
        <v>60.475000000000001</v>
      </c>
      <c r="E110" s="27"/>
      <c r="F110" s="27">
        <f>D110*E110</f>
        <v>0</v>
      </c>
    </row>
    <row r="111" spans="1:6" s="28" customFormat="1" ht="19.5" customHeight="1">
      <c r="A111" s="25">
        <v>82</v>
      </c>
      <c r="B111" s="74" t="s">
        <v>132</v>
      </c>
      <c r="C111" s="26" t="s">
        <v>16</v>
      </c>
      <c r="D111" s="27">
        <v>60.475000000000001</v>
      </c>
      <c r="E111" s="27"/>
      <c r="F111" s="27">
        <f>D111*E111</f>
        <v>0</v>
      </c>
    </row>
    <row r="112" spans="1:6" s="5" customFormat="1" ht="30.75" customHeight="1">
      <c r="A112" s="15"/>
      <c r="B112" s="16" t="s">
        <v>133</v>
      </c>
      <c r="C112" s="16"/>
      <c r="D112" s="17"/>
      <c r="E112" s="17"/>
      <c r="F112" s="17"/>
    </row>
    <row r="113" spans="1:6" s="5" customFormat="1" ht="28.5" customHeight="1">
      <c r="A113" s="18"/>
      <c r="B113" s="19" t="s">
        <v>134</v>
      </c>
      <c r="C113" s="19"/>
      <c r="D113" s="20"/>
      <c r="E113" s="20"/>
      <c r="F113" s="20"/>
    </row>
    <row r="114" spans="1:6" s="28" customFormat="1" ht="19.5" customHeight="1">
      <c r="A114" s="25">
        <v>83</v>
      </c>
      <c r="B114" s="26" t="s">
        <v>135</v>
      </c>
      <c r="C114" s="26" t="s">
        <v>18</v>
      </c>
      <c r="D114" s="27">
        <v>3</v>
      </c>
      <c r="E114" s="27"/>
      <c r="F114" s="27">
        <f t="shared" ref="F114:F119" si="6">D114*E114</f>
        <v>0</v>
      </c>
    </row>
    <row r="115" spans="1:6" s="43" customFormat="1" ht="19.5" customHeight="1">
      <c r="A115" s="39">
        <v>84</v>
      </c>
      <c r="B115" s="40" t="s">
        <v>182</v>
      </c>
      <c r="C115" s="40" t="s">
        <v>18</v>
      </c>
      <c r="D115" s="41">
        <v>3</v>
      </c>
      <c r="E115" s="41"/>
      <c r="F115" s="42">
        <f t="shared" si="6"/>
        <v>0</v>
      </c>
    </row>
    <row r="116" spans="1:6" s="28" customFormat="1" ht="19.5" customHeight="1">
      <c r="A116" s="25">
        <v>85</v>
      </c>
      <c r="B116" s="26" t="s">
        <v>136</v>
      </c>
      <c r="C116" s="26" t="s">
        <v>18</v>
      </c>
      <c r="D116" s="27">
        <v>3</v>
      </c>
      <c r="E116" s="27"/>
      <c r="F116" s="27">
        <f t="shared" si="6"/>
        <v>0</v>
      </c>
    </row>
    <row r="117" spans="1:6" s="28" customFormat="1" ht="19.5" customHeight="1">
      <c r="A117" s="25">
        <v>86</v>
      </c>
      <c r="B117" s="26" t="s">
        <v>154</v>
      </c>
      <c r="C117" s="26" t="s">
        <v>18</v>
      </c>
      <c r="D117" s="27">
        <v>3</v>
      </c>
      <c r="E117" s="27"/>
      <c r="F117" s="27">
        <f t="shared" si="6"/>
        <v>0</v>
      </c>
    </row>
    <row r="118" spans="1:6" s="43" customFormat="1" ht="19.5" customHeight="1">
      <c r="A118" s="39">
        <v>87</v>
      </c>
      <c r="B118" s="40" t="s">
        <v>155</v>
      </c>
      <c r="C118" s="40" t="s">
        <v>18</v>
      </c>
      <c r="D118" s="41">
        <v>3</v>
      </c>
      <c r="E118" s="41"/>
      <c r="F118" s="42">
        <f t="shared" si="6"/>
        <v>0</v>
      </c>
    </row>
    <row r="119" spans="1:6" s="28" customFormat="1" ht="19.5" customHeight="1" thickBot="1">
      <c r="A119" s="25">
        <v>88</v>
      </c>
      <c r="B119" s="29" t="s">
        <v>156</v>
      </c>
      <c r="C119" s="29" t="s">
        <v>18</v>
      </c>
      <c r="D119" s="30">
        <v>3</v>
      </c>
      <c r="E119" s="30"/>
      <c r="F119" s="27">
        <f t="shared" si="6"/>
        <v>0</v>
      </c>
    </row>
    <row r="120" spans="1:6" s="5" customFormat="1" ht="30.75" customHeight="1" thickBot="1">
      <c r="A120" s="21"/>
      <c r="B120" s="31" t="s">
        <v>137</v>
      </c>
      <c r="C120" s="32"/>
      <c r="D120" s="33"/>
      <c r="E120" s="33"/>
      <c r="F120" s="38">
        <f>SUM(F15:F119)</f>
        <v>0</v>
      </c>
    </row>
  </sheetData>
  <mergeCells count="2">
    <mergeCell ref="A1:F1"/>
    <mergeCell ref="A8:B8"/>
  </mergeCells>
  <pageMargins left="0.39370078740157483" right="0.39370078740157483" top="0.78740157480314965" bottom="0.78740157480314965" header="0" footer="0"/>
  <pageSetup paperSize="9" scale="83" fitToHeight="100" orientation="portrait" r:id="rId1"/>
  <headerFooter alignWithMargins="0">
    <oddFooter>&amp;C   Strana &amp;P 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zoomScale="110" zoomScaleNormal="110" workbookViewId="0">
      <selection activeCell="B34" sqref="B34"/>
    </sheetView>
  </sheetViews>
  <sheetFormatPr defaultColWidth="10.5" defaultRowHeight="12" customHeight="1"/>
  <cols>
    <col min="1" max="1" width="4" style="2" customWidth="1"/>
    <col min="2" max="2" width="95.5" style="3" customWidth="1"/>
    <col min="3" max="3" width="6.1640625" style="3" customWidth="1"/>
    <col min="4" max="4" width="11.33203125" style="4" customWidth="1"/>
    <col min="5" max="5" width="11.5" style="4" customWidth="1"/>
    <col min="6" max="6" width="17.33203125" style="4" customWidth="1"/>
    <col min="7" max="16384" width="10.5" style="1"/>
  </cols>
  <sheetData>
    <row r="1" spans="1:6" s="5" customFormat="1" ht="27.75" customHeight="1">
      <c r="A1" s="75" t="s">
        <v>186</v>
      </c>
      <c r="B1" s="76"/>
      <c r="C1" s="76"/>
      <c r="D1" s="76"/>
      <c r="E1" s="76"/>
      <c r="F1" s="76"/>
    </row>
    <row r="2" spans="1:6" s="5" customFormat="1" ht="12.75" customHeight="1">
      <c r="A2" s="22" t="s">
        <v>171</v>
      </c>
      <c r="B2" s="6"/>
      <c r="C2" s="6"/>
      <c r="D2" s="6"/>
      <c r="E2" s="6"/>
      <c r="F2" s="6"/>
    </row>
    <row r="3" spans="1:6" s="5" customFormat="1" ht="12.75" customHeight="1">
      <c r="A3" s="22" t="s">
        <v>172</v>
      </c>
      <c r="B3" s="6"/>
      <c r="C3" s="6"/>
      <c r="D3" s="6"/>
      <c r="E3" s="6"/>
      <c r="F3" s="6"/>
    </row>
    <row r="4" spans="1:6" s="5" customFormat="1" ht="13.5" customHeight="1">
      <c r="A4" s="7"/>
      <c r="B4" s="7"/>
      <c r="C4" s="8"/>
      <c r="D4" s="8"/>
      <c r="E4" s="8"/>
      <c r="F4" s="8"/>
    </row>
    <row r="5" spans="1:6" s="5" customFormat="1" ht="6.75" customHeight="1">
      <c r="A5" s="9"/>
      <c r="B5" s="10"/>
      <c r="C5" s="10"/>
      <c r="D5" s="11"/>
      <c r="E5" s="11"/>
      <c r="F5" s="11"/>
    </row>
    <row r="6" spans="1:6" s="5" customFormat="1" ht="12.75" customHeight="1">
      <c r="A6" s="6" t="s">
        <v>0</v>
      </c>
      <c r="B6" s="6"/>
      <c r="C6" s="6"/>
      <c r="D6" s="6"/>
      <c r="E6" s="6"/>
      <c r="F6" s="6"/>
    </row>
    <row r="7" spans="1:6" s="5" customFormat="1" ht="13.5" customHeight="1">
      <c r="A7" s="24" t="s">
        <v>174</v>
      </c>
      <c r="B7" s="6"/>
      <c r="C7" s="6"/>
      <c r="D7" s="24" t="s">
        <v>175</v>
      </c>
      <c r="E7" s="6"/>
      <c r="F7" s="6"/>
    </row>
    <row r="8" spans="1:6" s="5" customFormat="1" ht="13.5" customHeight="1">
      <c r="A8" s="77" t="s">
        <v>173</v>
      </c>
      <c r="B8" s="78"/>
      <c r="C8" s="12"/>
      <c r="D8" s="24" t="s">
        <v>176</v>
      </c>
      <c r="E8" s="13"/>
      <c r="F8" s="13"/>
    </row>
    <row r="9" spans="1:6" s="5" customFormat="1" ht="6.75" customHeight="1">
      <c r="A9" s="9"/>
      <c r="B9" s="9"/>
      <c r="C9" s="9"/>
      <c r="D9" s="9"/>
      <c r="E9" s="9"/>
      <c r="F9" s="9"/>
    </row>
    <row r="10" spans="1:6" s="5" customFormat="1" ht="28.5" customHeight="1">
      <c r="A10" s="14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</row>
    <row r="11" spans="1:6" s="5" customFormat="1" ht="12.75" hidden="1" customHeight="1">
      <c r="A11" s="14" t="s">
        <v>7</v>
      </c>
      <c r="B11" s="14" t="s">
        <v>8</v>
      </c>
      <c r="C11" s="14" t="s">
        <v>9</v>
      </c>
      <c r="D11" s="14" t="s">
        <v>10</v>
      </c>
      <c r="E11" s="14" t="s">
        <v>11</v>
      </c>
      <c r="F11" s="14" t="s">
        <v>12</v>
      </c>
    </row>
    <row r="12" spans="1:6" s="5" customFormat="1" ht="3" customHeight="1">
      <c r="A12" s="9"/>
      <c r="B12" s="9"/>
      <c r="C12" s="9"/>
      <c r="D12" s="9"/>
      <c r="E12" s="9"/>
      <c r="F12" s="9"/>
    </row>
    <row r="13" spans="1:6" s="5" customFormat="1" ht="30.75" customHeight="1">
      <c r="A13" s="15"/>
      <c r="B13" s="16" t="s">
        <v>13</v>
      </c>
      <c r="C13" s="16"/>
      <c r="D13" s="17"/>
      <c r="E13" s="17"/>
      <c r="F13" s="17"/>
    </row>
    <row r="14" spans="1:6" s="5" customFormat="1" ht="28.5" customHeight="1">
      <c r="A14" s="18"/>
      <c r="B14" s="19" t="s">
        <v>22</v>
      </c>
      <c r="C14" s="19"/>
      <c r="D14" s="20"/>
      <c r="E14" s="20"/>
      <c r="F14" s="20"/>
    </row>
    <row r="15" spans="1:6" s="28" customFormat="1" ht="18" customHeight="1">
      <c r="A15" s="25">
        <v>1</v>
      </c>
      <c r="B15" s="26" t="s">
        <v>157</v>
      </c>
      <c r="C15" s="26" t="s">
        <v>20</v>
      </c>
      <c r="D15" s="27">
        <v>1.5</v>
      </c>
      <c r="E15" s="27"/>
      <c r="F15" s="27">
        <f>D15*E15</f>
        <v>0</v>
      </c>
    </row>
    <row r="16" spans="1:6" s="28" customFormat="1" ht="18" customHeight="1">
      <c r="A16" s="25">
        <v>2</v>
      </c>
      <c r="B16" s="26" t="s">
        <v>26</v>
      </c>
      <c r="C16" s="26" t="s">
        <v>16</v>
      </c>
      <c r="D16" s="27">
        <v>8.3949999999999996</v>
      </c>
      <c r="E16" s="27"/>
      <c r="F16" s="27">
        <f>D16*E16</f>
        <v>0</v>
      </c>
    </row>
    <row r="17" spans="1:6" s="43" customFormat="1" ht="18" customHeight="1">
      <c r="A17" s="39">
        <v>3</v>
      </c>
      <c r="B17" s="40" t="s">
        <v>27</v>
      </c>
      <c r="C17" s="40" t="s">
        <v>28</v>
      </c>
      <c r="D17" s="41">
        <v>1.2969999999999999</v>
      </c>
      <c r="E17" s="41"/>
      <c r="F17" s="42">
        <f>D17*E17</f>
        <v>0</v>
      </c>
    </row>
    <row r="18" spans="1:6" s="28" customFormat="1" ht="18" customHeight="1">
      <c r="A18" s="25">
        <v>4</v>
      </c>
      <c r="B18" s="26" t="s">
        <v>29</v>
      </c>
      <c r="C18" s="26" t="s">
        <v>16</v>
      </c>
      <c r="D18" s="27">
        <v>8.3949999999999996</v>
      </c>
      <c r="E18" s="27"/>
      <c r="F18" s="27">
        <f>D18*E18</f>
        <v>0</v>
      </c>
    </row>
    <row r="19" spans="1:6" s="5" customFormat="1" ht="28.5" customHeight="1">
      <c r="A19" s="18"/>
      <c r="B19" s="19" t="s">
        <v>30</v>
      </c>
      <c r="C19" s="19"/>
      <c r="D19" s="20"/>
      <c r="E19" s="20"/>
      <c r="F19" s="20"/>
    </row>
    <row r="20" spans="1:6" s="28" customFormat="1" ht="18.75" customHeight="1">
      <c r="A20" s="25">
        <v>5</v>
      </c>
      <c r="B20" s="34" t="s">
        <v>178</v>
      </c>
      <c r="C20" s="26" t="s">
        <v>16</v>
      </c>
      <c r="D20" s="27">
        <v>8.3949999999999996</v>
      </c>
      <c r="E20" s="27"/>
      <c r="F20" s="27">
        <f>D20*E20</f>
        <v>0</v>
      </c>
    </row>
    <row r="21" spans="1:6" s="28" customFormat="1" ht="18.75" customHeight="1">
      <c r="A21" s="25">
        <v>6</v>
      </c>
      <c r="B21" s="26" t="s">
        <v>220</v>
      </c>
      <c r="C21" s="26" t="s">
        <v>16</v>
      </c>
      <c r="D21" s="27">
        <v>3</v>
      </c>
      <c r="E21" s="27"/>
      <c r="F21" s="27">
        <f t="shared" ref="F21:F28" si="0">D21*E21</f>
        <v>0</v>
      </c>
    </row>
    <row r="22" spans="1:6" s="28" customFormat="1" ht="20.25" customHeight="1">
      <c r="A22" s="25">
        <v>7</v>
      </c>
      <c r="B22" s="26" t="s">
        <v>285</v>
      </c>
      <c r="C22" s="26" t="s">
        <v>16</v>
      </c>
      <c r="D22" s="27">
        <v>1.05</v>
      </c>
      <c r="E22" s="27"/>
      <c r="F22" s="27">
        <f t="shared" si="0"/>
        <v>0</v>
      </c>
    </row>
    <row r="23" spans="1:6" s="28" customFormat="1" ht="18.75" customHeight="1">
      <c r="A23" s="25">
        <v>8</v>
      </c>
      <c r="B23" s="26" t="s">
        <v>197</v>
      </c>
      <c r="C23" s="26" t="s">
        <v>16</v>
      </c>
      <c r="D23" s="27">
        <v>4.4800000000000004</v>
      </c>
      <c r="E23" s="27"/>
      <c r="F23" s="27">
        <f t="shared" si="0"/>
        <v>0</v>
      </c>
    </row>
    <row r="24" spans="1:6" s="28" customFormat="1" ht="18.75" customHeight="1">
      <c r="A24" s="25">
        <v>9</v>
      </c>
      <c r="B24" s="26" t="s">
        <v>201</v>
      </c>
      <c r="C24" s="26" t="s">
        <v>16</v>
      </c>
      <c r="D24" s="27">
        <v>7.2750000000000004</v>
      </c>
      <c r="E24" s="27"/>
      <c r="F24" s="27">
        <f t="shared" si="0"/>
        <v>0</v>
      </c>
    </row>
    <row r="25" spans="1:6" s="28" customFormat="1" ht="18.75" customHeight="1">
      <c r="A25" s="25">
        <v>10</v>
      </c>
      <c r="B25" s="26" t="s">
        <v>31</v>
      </c>
      <c r="C25" s="26" t="s">
        <v>32</v>
      </c>
      <c r="D25" s="27">
        <v>1.37</v>
      </c>
      <c r="E25" s="27"/>
      <c r="F25" s="27">
        <f t="shared" si="0"/>
        <v>0</v>
      </c>
    </row>
    <row r="26" spans="1:6" s="28" customFormat="1" ht="18.75" customHeight="1">
      <c r="A26" s="25">
        <v>11</v>
      </c>
      <c r="B26" s="26" t="s">
        <v>33</v>
      </c>
      <c r="C26" s="26" t="s">
        <v>32</v>
      </c>
      <c r="D26" s="27">
        <v>1.37</v>
      </c>
      <c r="E26" s="27"/>
      <c r="F26" s="27">
        <f t="shared" si="0"/>
        <v>0</v>
      </c>
    </row>
    <row r="27" spans="1:6" s="28" customFormat="1" ht="18.75" customHeight="1">
      <c r="A27" s="25">
        <v>12</v>
      </c>
      <c r="B27" s="26" t="s">
        <v>34</v>
      </c>
      <c r="C27" s="26" t="s">
        <v>32</v>
      </c>
      <c r="D27" s="27">
        <v>1.37</v>
      </c>
      <c r="E27" s="27"/>
      <c r="F27" s="27">
        <f t="shared" si="0"/>
        <v>0</v>
      </c>
    </row>
    <row r="28" spans="1:6" s="28" customFormat="1" ht="18.75" customHeight="1">
      <c r="A28" s="25">
        <v>13</v>
      </c>
      <c r="B28" s="26" t="s">
        <v>216</v>
      </c>
      <c r="C28" s="26" t="s">
        <v>32</v>
      </c>
      <c r="D28" s="27">
        <v>1.37</v>
      </c>
      <c r="E28" s="27"/>
      <c r="F28" s="27">
        <f t="shared" si="0"/>
        <v>0</v>
      </c>
    </row>
    <row r="29" spans="1:6" s="5" customFormat="1" ht="28.5" customHeight="1">
      <c r="A29" s="18"/>
      <c r="B29" s="19" t="s">
        <v>35</v>
      </c>
      <c r="C29" s="19"/>
      <c r="D29" s="20"/>
      <c r="E29" s="20"/>
      <c r="F29" s="20"/>
    </row>
    <row r="30" spans="1:6" s="28" customFormat="1" ht="24" customHeight="1">
      <c r="A30" s="25">
        <v>14</v>
      </c>
      <c r="B30" s="26" t="s">
        <v>36</v>
      </c>
      <c r="C30" s="26" t="s">
        <v>32</v>
      </c>
      <c r="D30" s="27">
        <v>5.8999999999999997E-2</v>
      </c>
      <c r="E30" s="27"/>
      <c r="F30" s="27">
        <f>D30*E30</f>
        <v>0</v>
      </c>
    </row>
    <row r="31" spans="1:6" s="5" customFormat="1" ht="30.75" customHeight="1">
      <c r="A31" s="15"/>
      <c r="B31" s="16" t="s">
        <v>37</v>
      </c>
      <c r="C31" s="16"/>
      <c r="D31" s="17"/>
      <c r="E31" s="17"/>
      <c r="F31" s="17"/>
    </row>
    <row r="32" spans="1:6" s="5" customFormat="1" ht="28.5" customHeight="1">
      <c r="A32" s="18"/>
      <c r="B32" s="19" t="s">
        <v>41</v>
      </c>
      <c r="C32" s="19"/>
      <c r="D32" s="20"/>
      <c r="E32" s="20"/>
      <c r="F32" s="20"/>
    </row>
    <row r="33" spans="1:6" s="28" customFormat="1" ht="18" customHeight="1">
      <c r="A33" s="25">
        <v>15</v>
      </c>
      <c r="B33" s="34" t="s">
        <v>300</v>
      </c>
      <c r="C33" s="26" t="s">
        <v>18</v>
      </c>
      <c r="D33" s="27">
        <v>1</v>
      </c>
      <c r="E33" s="27"/>
      <c r="F33" s="27">
        <f>D33*E33</f>
        <v>0</v>
      </c>
    </row>
    <row r="34" spans="1:6" s="5" customFormat="1" ht="28.5" customHeight="1">
      <c r="A34" s="18"/>
      <c r="B34" s="19" t="s">
        <v>63</v>
      </c>
      <c r="C34" s="19"/>
      <c r="D34" s="20"/>
      <c r="E34" s="20"/>
      <c r="F34" s="20"/>
    </row>
    <row r="35" spans="1:6" s="28" customFormat="1" ht="18" customHeight="1">
      <c r="A35" s="25">
        <v>16</v>
      </c>
      <c r="B35" s="26" t="s">
        <v>194</v>
      </c>
      <c r="C35" s="26" t="s">
        <v>64</v>
      </c>
      <c r="D35" s="27">
        <v>1</v>
      </c>
      <c r="E35" s="27"/>
      <c r="F35" s="27">
        <f>D35*E35</f>
        <v>0</v>
      </c>
    </row>
    <row r="36" spans="1:6" s="28" customFormat="1" ht="18" customHeight="1">
      <c r="A36" s="25">
        <v>17</v>
      </c>
      <c r="B36" s="26" t="s">
        <v>280</v>
      </c>
      <c r="C36" s="26" t="s">
        <v>64</v>
      </c>
      <c r="D36" s="27">
        <v>1</v>
      </c>
      <c r="E36" s="27"/>
      <c r="F36" s="27">
        <f t="shared" ref="F36:F46" si="1">D36*E36</f>
        <v>0</v>
      </c>
    </row>
    <row r="37" spans="1:6" s="28" customFormat="1" ht="18" customHeight="1">
      <c r="A37" s="25">
        <v>18</v>
      </c>
      <c r="B37" s="26" t="s">
        <v>205</v>
      </c>
      <c r="C37" s="26" t="s">
        <v>64</v>
      </c>
      <c r="D37" s="27">
        <v>1</v>
      </c>
      <c r="E37" s="27"/>
      <c r="F37" s="27">
        <f t="shared" si="1"/>
        <v>0</v>
      </c>
    </row>
    <row r="38" spans="1:6" s="28" customFormat="1" ht="18" customHeight="1">
      <c r="A38" s="25">
        <v>19</v>
      </c>
      <c r="B38" s="26" t="s">
        <v>281</v>
      </c>
      <c r="C38" s="26" t="s">
        <v>64</v>
      </c>
      <c r="D38" s="27">
        <v>1</v>
      </c>
      <c r="E38" s="27"/>
      <c r="F38" s="27">
        <f t="shared" si="1"/>
        <v>0</v>
      </c>
    </row>
    <row r="39" spans="1:6" s="28" customFormat="1" ht="27.75" customHeight="1">
      <c r="A39" s="25">
        <v>20</v>
      </c>
      <c r="B39" s="26" t="s">
        <v>72</v>
      </c>
      <c r="C39" s="26" t="s">
        <v>64</v>
      </c>
      <c r="D39" s="27">
        <v>1</v>
      </c>
      <c r="E39" s="27"/>
      <c r="F39" s="27">
        <f t="shared" si="1"/>
        <v>0</v>
      </c>
    </row>
    <row r="40" spans="1:6" s="28" customFormat="1" ht="18" customHeight="1">
      <c r="A40" s="25">
        <v>21</v>
      </c>
      <c r="B40" s="26" t="s">
        <v>221</v>
      </c>
      <c r="C40" s="26" t="s">
        <v>18</v>
      </c>
      <c r="D40" s="27">
        <v>1</v>
      </c>
      <c r="E40" s="27"/>
      <c r="F40" s="27">
        <f t="shared" si="1"/>
        <v>0</v>
      </c>
    </row>
    <row r="41" spans="1:6" s="28" customFormat="1" ht="18" customHeight="1">
      <c r="A41" s="25">
        <v>22</v>
      </c>
      <c r="B41" s="26" t="s">
        <v>222</v>
      </c>
      <c r="C41" s="26" t="s">
        <v>64</v>
      </c>
      <c r="D41" s="27">
        <v>1</v>
      </c>
      <c r="E41" s="27"/>
      <c r="F41" s="27">
        <f t="shared" si="1"/>
        <v>0</v>
      </c>
    </row>
    <row r="42" spans="1:6" s="43" customFormat="1" ht="18" customHeight="1">
      <c r="A42" s="39">
        <v>23</v>
      </c>
      <c r="B42" s="40" t="s">
        <v>183</v>
      </c>
      <c r="C42" s="40" t="s">
        <v>18</v>
      </c>
      <c r="D42" s="41">
        <v>1</v>
      </c>
      <c r="E42" s="41"/>
      <c r="F42" s="42">
        <f t="shared" si="1"/>
        <v>0</v>
      </c>
    </row>
    <row r="43" spans="1:6" s="28" customFormat="1" ht="18" customHeight="1">
      <c r="A43" s="25">
        <v>24</v>
      </c>
      <c r="B43" s="26" t="s">
        <v>218</v>
      </c>
      <c r="C43" s="26" t="s">
        <v>64</v>
      </c>
      <c r="D43" s="27">
        <v>1</v>
      </c>
      <c r="E43" s="27"/>
      <c r="F43" s="27">
        <f t="shared" si="1"/>
        <v>0</v>
      </c>
    </row>
    <row r="44" spans="1:6" s="28" customFormat="1" ht="18" customHeight="1">
      <c r="A44" s="25">
        <v>25</v>
      </c>
      <c r="B44" s="26" t="s">
        <v>144</v>
      </c>
      <c r="C44" s="26" t="s">
        <v>18</v>
      </c>
      <c r="D44" s="27">
        <v>1</v>
      </c>
      <c r="E44" s="27"/>
      <c r="F44" s="27">
        <f t="shared" si="1"/>
        <v>0</v>
      </c>
    </row>
    <row r="45" spans="1:6" s="43" customFormat="1" ht="18" customHeight="1">
      <c r="A45" s="39">
        <v>26</v>
      </c>
      <c r="B45" s="40" t="s">
        <v>145</v>
      </c>
      <c r="C45" s="40" t="s">
        <v>18</v>
      </c>
      <c r="D45" s="41">
        <v>1</v>
      </c>
      <c r="E45" s="41"/>
      <c r="F45" s="42">
        <f t="shared" si="1"/>
        <v>0</v>
      </c>
    </row>
    <row r="46" spans="1:6" s="28" customFormat="1" ht="18" customHeight="1">
      <c r="A46" s="25">
        <v>27</v>
      </c>
      <c r="B46" s="26" t="s">
        <v>286</v>
      </c>
      <c r="C46" s="26" t="s">
        <v>18</v>
      </c>
      <c r="D46" s="27">
        <v>1</v>
      </c>
      <c r="E46" s="27"/>
      <c r="F46" s="27">
        <f t="shared" si="1"/>
        <v>0</v>
      </c>
    </row>
    <row r="47" spans="1:6" s="5" customFormat="1" ht="28.5" customHeight="1">
      <c r="A47" s="18"/>
      <c r="B47" s="19" t="s">
        <v>85</v>
      </c>
      <c r="C47" s="19"/>
      <c r="D47" s="20"/>
      <c r="E47" s="20"/>
      <c r="F47" s="20"/>
    </row>
    <row r="48" spans="1:6" s="28" customFormat="1" ht="18" customHeight="1">
      <c r="A48" s="25">
        <v>28</v>
      </c>
      <c r="B48" s="26" t="s">
        <v>86</v>
      </c>
      <c r="C48" s="26" t="s">
        <v>16</v>
      </c>
      <c r="D48" s="27">
        <v>0.9</v>
      </c>
      <c r="E48" s="27"/>
      <c r="F48" s="27">
        <f>D48*E48</f>
        <v>0</v>
      </c>
    </row>
    <row r="49" spans="1:6" s="28" customFormat="1" ht="18" customHeight="1">
      <c r="A49" s="25">
        <v>29</v>
      </c>
      <c r="B49" s="26" t="s">
        <v>212</v>
      </c>
      <c r="C49" s="26" t="s">
        <v>18</v>
      </c>
      <c r="D49" s="27">
        <v>2</v>
      </c>
      <c r="E49" s="27"/>
      <c r="F49" s="27">
        <f t="shared" ref="F49:F54" si="2">D49*E49</f>
        <v>0</v>
      </c>
    </row>
    <row r="50" spans="1:6" s="28" customFormat="1" ht="18" customHeight="1">
      <c r="A50" s="25">
        <v>30</v>
      </c>
      <c r="B50" s="26" t="s">
        <v>87</v>
      </c>
      <c r="C50" s="26" t="s">
        <v>18</v>
      </c>
      <c r="D50" s="27">
        <v>2</v>
      </c>
      <c r="E50" s="27"/>
      <c r="F50" s="27">
        <f t="shared" si="2"/>
        <v>0</v>
      </c>
    </row>
    <row r="51" spans="1:6" s="28" customFormat="1" ht="18" customHeight="1">
      <c r="A51" s="25">
        <v>31</v>
      </c>
      <c r="B51" s="26" t="s">
        <v>88</v>
      </c>
      <c r="C51" s="26" t="s">
        <v>16</v>
      </c>
      <c r="D51" s="27">
        <v>0.9</v>
      </c>
      <c r="E51" s="27"/>
      <c r="F51" s="27">
        <f t="shared" si="2"/>
        <v>0</v>
      </c>
    </row>
    <row r="52" spans="1:6" s="28" customFormat="1" ht="18" customHeight="1">
      <c r="A52" s="25">
        <v>32</v>
      </c>
      <c r="B52" s="26" t="s">
        <v>89</v>
      </c>
      <c r="C52" s="26" t="s">
        <v>16</v>
      </c>
      <c r="D52" s="27">
        <v>0.9</v>
      </c>
      <c r="E52" s="27"/>
      <c r="F52" s="27">
        <f t="shared" si="2"/>
        <v>0</v>
      </c>
    </row>
    <row r="53" spans="1:6" s="28" customFormat="1" ht="18" customHeight="1">
      <c r="A53" s="25">
        <v>33</v>
      </c>
      <c r="B53" s="26" t="s">
        <v>90</v>
      </c>
      <c r="C53" s="26" t="s">
        <v>16</v>
      </c>
      <c r="D53" s="27">
        <v>0.9</v>
      </c>
      <c r="E53" s="27"/>
      <c r="F53" s="27">
        <f t="shared" si="2"/>
        <v>0</v>
      </c>
    </row>
    <row r="54" spans="1:6" s="28" customFormat="1" ht="18" customHeight="1">
      <c r="A54" s="25">
        <v>34</v>
      </c>
      <c r="B54" s="26" t="s">
        <v>91</v>
      </c>
      <c r="C54" s="26" t="s">
        <v>92</v>
      </c>
      <c r="D54" s="27">
        <v>0.58499999999999996</v>
      </c>
      <c r="E54" s="27"/>
      <c r="F54" s="27">
        <f t="shared" si="2"/>
        <v>0</v>
      </c>
    </row>
    <row r="55" spans="1:6" s="5" customFormat="1" ht="28.5" customHeight="1">
      <c r="A55" s="18"/>
      <c r="B55" s="19" t="s">
        <v>93</v>
      </c>
      <c r="C55" s="19"/>
      <c r="D55" s="20"/>
      <c r="E55" s="20"/>
      <c r="F55" s="20"/>
    </row>
    <row r="56" spans="1:6" s="28" customFormat="1" ht="18.75" customHeight="1">
      <c r="A56" s="25">
        <v>35</v>
      </c>
      <c r="B56" s="26" t="s">
        <v>158</v>
      </c>
      <c r="C56" s="26" t="s">
        <v>18</v>
      </c>
      <c r="D56" s="27">
        <v>1</v>
      </c>
      <c r="E56" s="27"/>
      <c r="F56" s="27">
        <f>D56*E56</f>
        <v>0</v>
      </c>
    </row>
    <row r="57" spans="1:6" s="43" customFormat="1" ht="18.75" customHeight="1">
      <c r="A57" s="39">
        <v>36</v>
      </c>
      <c r="B57" s="40" t="s">
        <v>223</v>
      </c>
      <c r="C57" s="40" t="s">
        <v>18</v>
      </c>
      <c r="D57" s="41">
        <v>1</v>
      </c>
      <c r="E57" s="41"/>
      <c r="F57" s="42">
        <f>D57*E57</f>
        <v>0</v>
      </c>
    </row>
    <row r="58" spans="1:6" s="28" customFormat="1" ht="18.75" customHeight="1">
      <c r="A58" s="25">
        <v>37</v>
      </c>
      <c r="B58" s="26" t="s">
        <v>100</v>
      </c>
      <c r="C58" s="26" t="s">
        <v>32</v>
      </c>
      <c r="D58" s="27">
        <v>2E-3</v>
      </c>
      <c r="E58" s="27"/>
      <c r="F58" s="27">
        <f>D58*E58</f>
        <v>0</v>
      </c>
    </row>
    <row r="59" spans="1:6" s="28" customFormat="1" ht="18.75" customHeight="1">
      <c r="A59" s="25">
        <v>38</v>
      </c>
      <c r="B59" s="26" t="s">
        <v>101</v>
      </c>
      <c r="C59" s="26" t="s">
        <v>32</v>
      </c>
      <c r="D59" s="27">
        <v>2E-3</v>
      </c>
      <c r="E59" s="27"/>
      <c r="F59" s="27">
        <f>D59*E59</f>
        <v>0</v>
      </c>
    </row>
    <row r="60" spans="1:6" s="5" customFormat="1" ht="28.5" customHeight="1">
      <c r="A60" s="18"/>
      <c r="B60" s="19" t="s">
        <v>102</v>
      </c>
      <c r="C60" s="19"/>
      <c r="D60" s="20"/>
      <c r="E60" s="20"/>
      <c r="F60" s="20"/>
    </row>
    <row r="61" spans="1:6" s="28" customFormat="1" ht="18" customHeight="1">
      <c r="A61" s="25">
        <v>39</v>
      </c>
      <c r="B61" s="26" t="s">
        <v>224</v>
      </c>
      <c r="C61" s="26" t="s">
        <v>18</v>
      </c>
      <c r="D61" s="27">
        <v>3</v>
      </c>
      <c r="E61" s="27"/>
      <c r="F61" s="27">
        <f>D61*E61</f>
        <v>0</v>
      </c>
    </row>
    <row r="62" spans="1:6" s="28" customFormat="1" ht="18" customHeight="1">
      <c r="A62" s="25">
        <v>40</v>
      </c>
      <c r="B62" s="26" t="s">
        <v>104</v>
      </c>
      <c r="C62" s="26" t="s">
        <v>18</v>
      </c>
      <c r="D62" s="27">
        <v>3</v>
      </c>
      <c r="E62" s="27"/>
      <c r="F62" s="27">
        <f t="shared" ref="F62:F68" si="3">D62*E62</f>
        <v>0</v>
      </c>
    </row>
    <row r="63" spans="1:6" s="43" customFormat="1" ht="18" customHeight="1">
      <c r="A63" s="39">
        <v>41</v>
      </c>
      <c r="B63" s="40" t="s">
        <v>105</v>
      </c>
      <c r="C63" s="40" t="s">
        <v>18</v>
      </c>
      <c r="D63" s="41">
        <v>3</v>
      </c>
      <c r="E63" s="41"/>
      <c r="F63" s="42">
        <f t="shared" si="3"/>
        <v>0</v>
      </c>
    </row>
    <row r="64" spans="1:6" s="43" customFormat="1" ht="18.75" customHeight="1">
      <c r="A64" s="39">
        <v>42</v>
      </c>
      <c r="B64" s="40" t="s">
        <v>148</v>
      </c>
      <c r="C64" s="40" t="s">
        <v>18</v>
      </c>
      <c r="D64" s="41">
        <v>3</v>
      </c>
      <c r="E64" s="41"/>
      <c r="F64" s="42">
        <f t="shared" si="3"/>
        <v>0</v>
      </c>
    </row>
    <row r="65" spans="1:6" s="28" customFormat="1" ht="18" customHeight="1">
      <c r="A65" s="25">
        <v>43</v>
      </c>
      <c r="B65" s="26" t="s">
        <v>215</v>
      </c>
      <c r="C65" s="26" t="s">
        <v>18</v>
      </c>
      <c r="D65" s="27">
        <v>3</v>
      </c>
      <c r="E65" s="27"/>
      <c r="F65" s="27">
        <f t="shared" si="3"/>
        <v>0</v>
      </c>
    </row>
    <row r="66" spans="1:6" s="28" customFormat="1" ht="18" customHeight="1">
      <c r="A66" s="25">
        <v>44</v>
      </c>
      <c r="B66" s="26" t="s">
        <v>108</v>
      </c>
      <c r="C66" s="26" t="s">
        <v>18</v>
      </c>
      <c r="D66" s="27">
        <v>3</v>
      </c>
      <c r="E66" s="27"/>
      <c r="F66" s="27">
        <f t="shared" si="3"/>
        <v>0</v>
      </c>
    </row>
    <row r="67" spans="1:6" s="43" customFormat="1" ht="18" customHeight="1">
      <c r="A67" s="39">
        <v>45</v>
      </c>
      <c r="B67" s="40" t="s">
        <v>149</v>
      </c>
      <c r="C67" s="40" t="s">
        <v>18</v>
      </c>
      <c r="D67" s="41">
        <v>3</v>
      </c>
      <c r="E67" s="41"/>
      <c r="F67" s="42">
        <f t="shared" si="3"/>
        <v>0</v>
      </c>
    </row>
    <row r="68" spans="1:6" s="28" customFormat="1" ht="18" customHeight="1">
      <c r="A68" s="25">
        <v>46</v>
      </c>
      <c r="B68" s="26" t="s">
        <v>110</v>
      </c>
      <c r="C68" s="26" t="s">
        <v>32</v>
      </c>
      <c r="D68" s="27">
        <v>7.8E-2</v>
      </c>
      <c r="E68" s="27"/>
      <c r="F68" s="27">
        <f t="shared" si="3"/>
        <v>0</v>
      </c>
    </row>
    <row r="69" spans="1:6" s="5" customFormat="1" ht="28.5" customHeight="1">
      <c r="A69" s="18"/>
      <c r="B69" s="19" t="s">
        <v>111</v>
      </c>
      <c r="C69" s="19"/>
      <c r="D69" s="20"/>
      <c r="E69" s="20"/>
      <c r="F69" s="20"/>
    </row>
    <row r="70" spans="1:6" s="28" customFormat="1" ht="19.5" customHeight="1">
      <c r="A70" s="25">
        <v>47</v>
      </c>
      <c r="B70" s="26" t="s">
        <v>112</v>
      </c>
      <c r="C70" s="26" t="s">
        <v>20</v>
      </c>
      <c r="D70" s="27">
        <v>8.1</v>
      </c>
      <c r="E70" s="27"/>
      <c r="F70" s="27">
        <f>D70*E70</f>
        <v>0</v>
      </c>
    </row>
    <row r="71" spans="1:6" s="43" customFormat="1" ht="19.5" customHeight="1">
      <c r="A71" s="39">
        <v>48</v>
      </c>
      <c r="B71" s="40" t="s">
        <v>180</v>
      </c>
      <c r="C71" s="40" t="s">
        <v>18</v>
      </c>
      <c r="D71" s="41">
        <v>27.54</v>
      </c>
      <c r="E71" s="41"/>
      <c r="F71" s="42">
        <f>D71*E71</f>
        <v>0</v>
      </c>
    </row>
    <row r="72" spans="1:6" s="28" customFormat="1" ht="19.5" customHeight="1">
      <c r="A72" s="25">
        <v>49</v>
      </c>
      <c r="B72" s="26" t="s">
        <v>113</v>
      </c>
      <c r="C72" s="26" t="s">
        <v>16</v>
      </c>
      <c r="D72" s="27">
        <v>3.8050000000000002</v>
      </c>
      <c r="E72" s="27"/>
      <c r="F72" s="27">
        <f>D72*E72</f>
        <v>0</v>
      </c>
    </row>
    <row r="73" spans="1:6" s="43" customFormat="1" ht="32.25" customHeight="1">
      <c r="A73" s="39">
        <v>50</v>
      </c>
      <c r="B73" s="40" t="s">
        <v>185</v>
      </c>
      <c r="C73" s="40" t="s">
        <v>16</v>
      </c>
      <c r="D73" s="41">
        <v>3.8050000000000002</v>
      </c>
      <c r="E73" s="41"/>
      <c r="F73" s="42">
        <f>D73*E73</f>
        <v>0</v>
      </c>
    </row>
    <row r="74" spans="1:6" s="28" customFormat="1" ht="19.5" customHeight="1">
      <c r="A74" s="25">
        <v>51</v>
      </c>
      <c r="B74" s="26" t="s">
        <v>114</v>
      </c>
      <c r="C74" s="26" t="s">
        <v>32</v>
      </c>
      <c r="D74" s="27">
        <v>0.33200000000000002</v>
      </c>
      <c r="E74" s="27"/>
      <c r="F74" s="27">
        <f>D74*E74</f>
        <v>0</v>
      </c>
    </row>
    <row r="75" spans="1:6" s="5" customFormat="1" ht="28.5" customHeight="1">
      <c r="A75" s="18"/>
      <c r="B75" s="19" t="s">
        <v>115</v>
      </c>
      <c r="C75" s="19"/>
      <c r="D75" s="20"/>
      <c r="E75" s="20"/>
      <c r="F75" s="20"/>
    </row>
    <row r="76" spans="1:6" s="28" customFormat="1" ht="16.5" customHeight="1">
      <c r="A76" s="25">
        <v>52</v>
      </c>
      <c r="B76" s="26" t="s">
        <v>150</v>
      </c>
      <c r="C76" s="26" t="s">
        <v>20</v>
      </c>
      <c r="D76" s="27">
        <v>6.95</v>
      </c>
      <c r="E76" s="27"/>
      <c r="F76" s="27">
        <f>D76*E76</f>
        <v>0</v>
      </c>
    </row>
    <row r="77" spans="1:6" s="28" customFormat="1" ht="16.5" customHeight="1">
      <c r="A77" s="25">
        <v>53</v>
      </c>
      <c r="B77" s="26" t="s">
        <v>151</v>
      </c>
      <c r="C77" s="26" t="s">
        <v>20</v>
      </c>
      <c r="D77" s="27">
        <v>8.8000000000000007</v>
      </c>
      <c r="E77" s="27"/>
      <c r="F77" s="27">
        <f t="shared" ref="F77:F82" si="4">D77*E77</f>
        <v>0</v>
      </c>
    </row>
    <row r="78" spans="1:6" s="43" customFormat="1" ht="16.5" customHeight="1">
      <c r="A78" s="39">
        <v>54</v>
      </c>
      <c r="B78" s="40" t="s">
        <v>184</v>
      </c>
      <c r="C78" s="40" t="s">
        <v>16</v>
      </c>
      <c r="D78" s="41">
        <v>0.89800000000000002</v>
      </c>
      <c r="E78" s="41"/>
      <c r="F78" s="42">
        <f t="shared" si="4"/>
        <v>0</v>
      </c>
    </row>
    <row r="79" spans="1:6" s="28" customFormat="1" ht="16.5" customHeight="1">
      <c r="A79" s="25">
        <v>55</v>
      </c>
      <c r="B79" s="26" t="s">
        <v>219</v>
      </c>
      <c r="C79" s="26" t="s">
        <v>16</v>
      </c>
      <c r="D79" s="27">
        <v>3.915</v>
      </c>
      <c r="E79" s="27"/>
      <c r="F79" s="27">
        <f t="shared" si="4"/>
        <v>0</v>
      </c>
    </row>
    <row r="80" spans="1:6" s="28" customFormat="1" ht="16.5" customHeight="1">
      <c r="A80" s="25">
        <v>56</v>
      </c>
      <c r="B80" s="26" t="s">
        <v>152</v>
      </c>
      <c r="C80" s="26" t="s">
        <v>16</v>
      </c>
      <c r="D80" s="27">
        <v>4.59</v>
      </c>
      <c r="E80" s="27"/>
      <c r="F80" s="27">
        <f t="shared" si="4"/>
        <v>0</v>
      </c>
    </row>
    <row r="81" spans="1:6" s="43" customFormat="1" ht="16.5" customHeight="1">
      <c r="A81" s="39">
        <v>57</v>
      </c>
      <c r="B81" s="40" t="s">
        <v>184</v>
      </c>
      <c r="C81" s="40" t="s">
        <v>16</v>
      </c>
      <c r="D81" s="41">
        <v>4.7279999999999998</v>
      </c>
      <c r="E81" s="41"/>
      <c r="F81" s="42">
        <f t="shared" si="4"/>
        <v>0</v>
      </c>
    </row>
    <row r="82" spans="1:6" s="28" customFormat="1" ht="16.5" customHeight="1">
      <c r="A82" s="25">
        <v>58</v>
      </c>
      <c r="B82" s="26" t="s">
        <v>116</v>
      </c>
      <c r="C82" s="26" t="s">
        <v>16</v>
      </c>
      <c r="D82" s="27">
        <v>8.3949999999999996</v>
      </c>
      <c r="E82" s="27"/>
      <c r="F82" s="27">
        <f t="shared" si="4"/>
        <v>0</v>
      </c>
    </row>
    <row r="83" spans="1:6" s="5" customFormat="1" ht="28.5" customHeight="1">
      <c r="A83" s="18"/>
      <c r="B83" s="19" t="s">
        <v>117</v>
      </c>
      <c r="C83" s="19"/>
      <c r="D83" s="20"/>
      <c r="E83" s="20"/>
      <c r="F83" s="20"/>
    </row>
    <row r="84" spans="1:6" s="28" customFormat="1" ht="20.25" customHeight="1">
      <c r="A84" s="25">
        <v>59</v>
      </c>
      <c r="B84" s="26" t="s">
        <v>159</v>
      </c>
      <c r="C84" s="26" t="s">
        <v>16</v>
      </c>
      <c r="D84" s="27">
        <v>2.08</v>
      </c>
      <c r="E84" s="27"/>
      <c r="F84" s="27">
        <f>D84*E84</f>
        <v>0</v>
      </c>
    </row>
    <row r="85" spans="1:6" s="43" customFormat="1" ht="20.25" customHeight="1">
      <c r="A85" s="39">
        <v>60</v>
      </c>
      <c r="B85" s="40" t="s">
        <v>188</v>
      </c>
      <c r="C85" s="40" t="s">
        <v>16</v>
      </c>
      <c r="D85" s="41">
        <v>2.1219999999999999</v>
      </c>
      <c r="E85" s="41"/>
      <c r="F85" s="42">
        <f>D85*E85</f>
        <v>0</v>
      </c>
    </row>
    <row r="86" spans="1:6" s="28" customFormat="1" ht="20.25" customHeight="1">
      <c r="A86" s="25">
        <v>61</v>
      </c>
      <c r="B86" s="26" t="s">
        <v>120</v>
      </c>
      <c r="C86" s="26" t="s">
        <v>16</v>
      </c>
      <c r="D86" s="27">
        <v>5.8849999999999998</v>
      </c>
      <c r="E86" s="27"/>
      <c r="F86" s="27">
        <f>D86*E86</f>
        <v>0</v>
      </c>
    </row>
    <row r="87" spans="1:6" s="43" customFormat="1" ht="20.25" customHeight="1">
      <c r="A87" s="39">
        <v>62</v>
      </c>
      <c r="B87" s="40" t="s">
        <v>121</v>
      </c>
      <c r="C87" s="40" t="s">
        <v>28</v>
      </c>
      <c r="D87" s="41">
        <v>1.77</v>
      </c>
      <c r="E87" s="41"/>
      <c r="F87" s="42">
        <f>D87*E87</f>
        <v>0</v>
      </c>
    </row>
    <row r="88" spans="1:6" s="5" customFormat="1" ht="28.5" customHeight="1">
      <c r="A88" s="18"/>
      <c r="B88" s="19" t="s">
        <v>122</v>
      </c>
      <c r="C88" s="19"/>
      <c r="D88" s="20"/>
      <c r="E88" s="20"/>
      <c r="F88" s="20"/>
    </row>
    <row r="89" spans="1:6" s="28" customFormat="1" ht="27" customHeight="1">
      <c r="A89" s="25">
        <v>63</v>
      </c>
      <c r="B89" s="26" t="s">
        <v>283</v>
      </c>
      <c r="C89" s="26" t="s">
        <v>16</v>
      </c>
      <c r="D89" s="27">
        <v>1.84</v>
      </c>
      <c r="E89" s="27"/>
      <c r="F89" s="27">
        <f>D89*E89</f>
        <v>0</v>
      </c>
    </row>
    <row r="90" spans="1:6" s="28" customFormat="1" ht="27" customHeight="1">
      <c r="A90" s="25">
        <v>64</v>
      </c>
      <c r="B90" s="26" t="s">
        <v>284</v>
      </c>
      <c r="C90" s="26" t="s">
        <v>16</v>
      </c>
      <c r="D90" s="27">
        <v>1.8</v>
      </c>
      <c r="E90" s="27"/>
      <c r="F90" s="27">
        <f>D90*E90</f>
        <v>0</v>
      </c>
    </row>
    <row r="91" spans="1:6" s="5" customFormat="1" ht="28.5" customHeight="1">
      <c r="A91" s="18"/>
      <c r="B91" s="19" t="s">
        <v>128</v>
      </c>
      <c r="C91" s="19"/>
      <c r="D91" s="20"/>
      <c r="E91" s="20"/>
      <c r="F91" s="20"/>
    </row>
    <row r="92" spans="1:6" s="28" customFormat="1" ht="18.75" customHeight="1">
      <c r="A92" s="25">
        <v>65</v>
      </c>
      <c r="B92" s="26" t="s">
        <v>129</v>
      </c>
      <c r="C92" s="26" t="s">
        <v>16</v>
      </c>
      <c r="D92" s="27">
        <v>52.945</v>
      </c>
      <c r="E92" s="27"/>
      <c r="F92" s="27">
        <f>D92*E92</f>
        <v>0</v>
      </c>
    </row>
    <row r="93" spans="1:6" s="28" customFormat="1" ht="18.75" customHeight="1">
      <c r="A93" s="25">
        <v>66</v>
      </c>
      <c r="B93" s="26" t="s">
        <v>130</v>
      </c>
      <c r="C93" s="26" t="s">
        <v>16</v>
      </c>
      <c r="D93" s="27">
        <v>52.945</v>
      </c>
      <c r="E93" s="27"/>
      <c r="F93" s="27">
        <f>D93*E93</f>
        <v>0</v>
      </c>
    </row>
    <row r="94" spans="1:6" s="28" customFormat="1" ht="24" customHeight="1">
      <c r="A94" s="25">
        <v>67</v>
      </c>
      <c r="B94" s="26" t="s">
        <v>131</v>
      </c>
      <c r="C94" s="26" t="s">
        <v>16</v>
      </c>
      <c r="D94" s="27">
        <v>52.945</v>
      </c>
      <c r="E94" s="27"/>
      <c r="F94" s="27">
        <f>D94*E94</f>
        <v>0</v>
      </c>
    </row>
    <row r="95" spans="1:6" s="28" customFormat="1" ht="18.75" customHeight="1">
      <c r="A95" s="25">
        <v>68</v>
      </c>
      <c r="B95" s="74" t="s">
        <v>132</v>
      </c>
      <c r="C95" s="26" t="s">
        <v>16</v>
      </c>
      <c r="D95" s="27">
        <v>52.945</v>
      </c>
      <c r="E95" s="27"/>
      <c r="F95" s="27">
        <f>D95*E95</f>
        <v>0</v>
      </c>
    </row>
    <row r="96" spans="1:6" s="5" customFormat="1" ht="30.75" customHeight="1">
      <c r="A96" s="15"/>
      <c r="B96" s="16" t="s">
        <v>133</v>
      </c>
      <c r="C96" s="16"/>
      <c r="D96" s="17"/>
      <c r="E96" s="17"/>
      <c r="F96" s="17"/>
    </row>
    <row r="97" spans="1:6" s="5" customFormat="1" ht="28.5" customHeight="1">
      <c r="A97" s="18"/>
      <c r="B97" s="19" t="s">
        <v>134</v>
      </c>
      <c r="C97" s="19"/>
      <c r="D97" s="20"/>
      <c r="E97" s="20"/>
      <c r="F97" s="20"/>
    </row>
    <row r="98" spans="1:6" s="28" customFormat="1" ht="18.75" customHeight="1">
      <c r="A98" s="25">
        <v>69</v>
      </c>
      <c r="B98" s="26" t="s">
        <v>135</v>
      </c>
      <c r="C98" s="26" t="s">
        <v>18</v>
      </c>
      <c r="D98" s="27">
        <v>3</v>
      </c>
      <c r="E98" s="27"/>
      <c r="F98" s="27">
        <f t="shared" ref="F98:F103" si="5">D98*E98</f>
        <v>0</v>
      </c>
    </row>
    <row r="99" spans="1:6" s="43" customFormat="1" ht="18.75" customHeight="1">
      <c r="A99" s="39">
        <v>70</v>
      </c>
      <c r="B99" s="40" t="s">
        <v>182</v>
      </c>
      <c r="C99" s="40" t="s">
        <v>18</v>
      </c>
      <c r="D99" s="41">
        <v>3</v>
      </c>
      <c r="E99" s="41"/>
      <c r="F99" s="42">
        <f t="shared" si="5"/>
        <v>0</v>
      </c>
    </row>
    <row r="100" spans="1:6" s="28" customFormat="1" ht="18.75" customHeight="1">
      <c r="A100" s="25">
        <v>71</v>
      </c>
      <c r="B100" s="26" t="s">
        <v>136</v>
      </c>
      <c r="C100" s="26" t="s">
        <v>18</v>
      </c>
      <c r="D100" s="27">
        <v>3</v>
      </c>
      <c r="E100" s="27"/>
      <c r="F100" s="27">
        <f t="shared" si="5"/>
        <v>0</v>
      </c>
    </row>
    <row r="101" spans="1:6" s="28" customFormat="1" ht="18.75" customHeight="1">
      <c r="A101" s="25">
        <v>72</v>
      </c>
      <c r="B101" s="26" t="s">
        <v>154</v>
      </c>
      <c r="C101" s="26" t="s">
        <v>18</v>
      </c>
      <c r="D101" s="27">
        <v>3</v>
      </c>
      <c r="E101" s="27"/>
      <c r="F101" s="27">
        <f t="shared" si="5"/>
        <v>0</v>
      </c>
    </row>
    <row r="102" spans="1:6" s="43" customFormat="1" ht="18.75" customHeight="1">
      <c r="A102" s="39">
        <v>73</v>
      </c>
      <c r="B102" s="40" t="s">
        <v>155</v>
      </c>
      <c r="C102" s="40" t="s">
        <v>18</v>
      </c>
      <c r="D102" s="41">
        <v>3</v>
      </c>
      <c r="E102" s="41"/>
      <c r="F102" s="42">
        <f t="shared" si="5"/>
        <v>0</v>
      </c>
    </row>
    <row r="103" spans="1:6" s="28" customFormat="1" ht="18.75" customHeight="1" thickBot="1">
      <c r="A103" s="25">
        <v>74</v>
      </c>
      <c r="B103" s="29" t="s">
        <v>156</v>
      </c>
      <c r="C103" s="29" t="s">
        <v>18</v>
      </c>
      <c r="D103" s="30">
        <v>3</v>
      </c>
      <c r="E103" s="30"/>
      <c r="F103" s="27">
        <f t="shared" si="5"/>
        <v>0</v>
      </c>
    </row>
    <row r="104" spans="1:6" s="5" customFormat="1" ht="30.75" customHeight="1" thickBot="1">
      <c r="A104" s="21"/>
      <c r="B104" s="31" t="s">
        <v>137</v>
      </c>
      <c r="C104" s="32"/>
      <c r="D104" s="33"/>
      <c r="E104" s="33"/>
      <c r="F104" s="38">
        <f>SUM(F15:F103)</f>
        <v>0</v>
      </c>
    </row>
  </sheetData>
  <mergeCells count="2">
    <mergeCell ref="A1:F1"/>
    <mergeCell ref="A8:B8"/>
  </mergeCells>
  <pageMargins left="0.39370078740157483" right="0.39370078740157483" top="0.78740157480314965" bottom="0.78740157480314965" header="0" footer="0"/>
  <pageSetup paperSize="9" scale="83" fitToHeight="100" orientation="portrait" r:id="rId1"/>
  <headerFooter alignWithMargins="0">
    <oddFooter>&amp;C   Strana &amp;P 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4"/>
  <sheetViews>
    <sheetView showGridLines="0" zoomScale="110" zoomScaleNormal="110" workbookViewId="0">
      <selection activeCell="B113" sqref="B113"/>
    </sheetView>
  </sheetViews>
  <sheetFormatPr defaultColWidth="10.5" defaultRowHeight="12" customHeight="1"/>
  <cols>
    <col min="1" max="1" width="5.5" style="2" customWidth="1"/>
    <col min="2" max="2" width="104.6640625" style="3" customWidth="1"/>
    <col min="3" max="3" width="7.5" style="3" customWidth="1"/>
    <col min="4" max="4" width="11.33203125" style="4" customWidth="1"/>
    <col min="5" max="5" width="11.5" style="4" customWidth="1"/>
    <col min="6" max="6" width="17.33203125" style="4" customWidth="1"/>
    <col min="7" max="16384" width="10.5" style="1"/>
  </cols>
  <sheetData>
    <row r="1" spans="1:6" s="5" customFormat="1" ht="27.75" customHeight="1">
      <c r="A1" s="75" t="s">
        <v>266</v>
      </c>
      <c r="B1" s="76"/>
      <c r="C1" s="76"/>
      <c r="D1" s="76"/>
      <c r="E1" s="76"/>
      <c r="F1" s="76"/>
    </row>
    <row r="2" spans="1:6" s="5" customFormat="1" ht="12.75" customHeight="1">
      <c r="A2" s="22" t="s">
        <v>171</v>
      </c>
      <c r="B2" s="6"/>
      <c r="C2" s="6"/>
      <c r="D2" s="6"/>
      <c r="E2" s="6"/>
      <c r="F2" s="6"/>
    </row>
    <row r="3" spans="1:6" s="5" customFormat="1" ht="12.75" customHeight="1">
      <c r="A3" s="22" t="s">
        <v>172</v>
      </c>
      <c r="B3" s="6"/>
      <c r="C3" s="6"/>
      <c r="D3" s="6"/>
      <c r="E3" s="6"/>
      <c r="F3" s="6"/>
    </row>
    <row r="4" spans="1:6" s="5" customFormat="1" ht="13.5" customHeight="1">
      <c r="A4" s="7"/>
      <c r="B4" s="7"/>
      <c r="C4" s="8"/>
      <c r="D4" s="8"/>
      <c r="E4" s="8"/>
      <c r="F4" s="8"/>
    </row>
    <row r="5" spans="1:6" s="5" customFormat="1" ht="6.75" customHeight="1">
      <c r="A5" s="9"/>
      <c r="B5" s="10"/>
      <c r="C5" s="10"/>
      <c r="D5" s="11"/>
      <c r="E5" s="11"/>
      <c r="F5" s="11"/>
    </row>
    <row r="6" spans="1:6" s="5" customFormat="1" ht="12.75" customHeight="1">
      <c r="A6" s="6" t="s">
        <v>0</v>
      </c>
      <c r="B6" s="6"/>
      <c r="C6" s="6"/>
      <c r="D6" s="6"/>
      <c r="E6" s="6"/>
      <c r="F6" s="6"/>
    </row>
    <row r="7" spans="1:6" s="5" customFormat="1" ht="13.5" customHeight="1">
      <c r="A7" s="24" t="s">
        <v>174</v>
      </c>
      <c r="B7" s="6"/>
      <c r="C7" s="6"/>
      <c r="D7" s="24" t="s">
        <v>175</v>
      </c>
      <c r="E7" s="6"/>
      <c r="F7" s="6"/>
    </row>
    <row r="8" spans="1:6" s="5" customFormat="1" ht="13.5" customHeight="1">
      <c r="A8" s="77" t="s">
        <v>173</v>
      </c>
      <c r="B8" s="78"/>
      <c r="C8" s="12"/>
      <c r="D8" s="24" t="s">
        <v>176</v>
      </c>
      <c r="E8" s="13"/>
      <c r="F8" s="13"/>
    </row>
    <row r="9" spans="1:6" s="5" customFormat="1" ht="6.75" customHeight="1">
      <c r="A9" s="9"/>
      <c r="B9" s="9"/>
      <c r="C9" s="9"/>
      <c r="D9" s="9"/>
      <c r="E9" s="9"/>
      <c r="F9" s="9"/>
    </row>
    <row r="10" spans="1:6" s="5" customFormat="1" ht="28.5" customHeight="1">
      <c r="A10" s="14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</row>
    <row r="11" spans="1:6" s="5" customFormat="1" ht="12.75" hidden="1" customHeight="1">
      <c r="A11" s="14" t="s">
        <v>7</v>
      </c>
      <c r="B11" s="14" t="s">
        <v>8</v>
      </c>
      <c r="C11" s="14" t="s">
        <v>9</v>
      </c>
      <c r="D11" s="14" t="s">
        <v>10</v>
      </c>
      <c r="E11" s="14" t="s">
        <v>11</v>
      </c>
      <c r="F11" s="14" t="s">
        <v>12</v>
      </c>
    </row>
    <row r="12" spans="1:6" s="5" customFormat="1" ht="3" customHeight="1">
      <c r="A12" s="9"/>
      <c r="B12" s="9"/>
      <c r="C12" s="9"/>
      <c r="D12" s="9"/>
      <c r="E12" s="9"/>
      <c r="F12" s="9"/>
    </row>
    <row r="13" spans="1:6" s="5" customFormat="1" ht="30.75" customHeight="1">
      <c r="A13" s="15"/>
      <c r="B13" s="16" t="s">
        <v>13</v>
      </c>
      <c r="C13" s="16"/>
      <c r="D13" s="17"/>
      <c r="E13" s="17"/>
      <c r="F13" s="17"/>
    </row>
    <row r="14" spans="1:6" s="5" customFormat="1" ht="28.5" customHeight="1">
      <c r="A14" s="18"/>
      <c r="B14" s="19" t="s">
        <v>22</v>
      </c>
      <c r="C14" s="19"/>
      <c r="D14" s="20"/>
      <c r="E14" s="20"/>
      <c r="F14" s="20"/>
    </row>
    <row r="15" spans="1:6" s="28" customFormat="1" ht="25.5" customHeight="1">
      <c r="A15" s="25">
        <v>1</v>
      </c>
      <c r="B15" s="34" t="s">
        <v>287</v>
      </c>
      <c r="C15" s="26" t="s">
        <v>16</v>
      </c>
      <c r="D15" s="27">
        <v>5</v>
      </c>
      <c r="E15" s="27"/>
      <c r="F15" s="27">
        <f>D15*E15</f>
        <v>0</v>
      </c>
    </row>
    <row r="16" spans="1:6" s="28" customFormat="1" ht="19.5" customHeight="1">
      <c r="A16" s="25">
        <v>2</v>
      </c>
      <c r="B16" s="26" t="s">
        <v>160</v>
      </c>
      <c r="C16" s="26" t="s">
        <v>16</v>
      </c>
      <c r="D16" s="27">
        <v>5</v>
      </c>
      <c r="E16" s="27"/>
      <c r="F16" s="27">
        <f t="shared" ref="F16:F21" si="0">D16*E16</f>
        <v>0</v>
      </c>
    </row>
    <row r="17" spans="1:6" s="28" customFormat="1" ht="19.5" customHeight="1">
      <c r="A17" s="25">
        <v>3</v>
      </c>
      <c r="B17" s="34" t="s">
        <v>288</v>
      </c>
      <c r="C17" s="26" t="s">
        <v>16</v>
      </c>
      <c r="D17" s="27">
        <v>5</v>
      </c>
      <c r="E17" s="27"/>
      <c r="F17" s="27">
        <f t="shared" si="0"/>
        <v>0</v>
      </c>
    </row>
    <row r="18" spans="1:6" s="28" customFormat="1" ht="19.5" customHeight="1">
      <c r="A18" s="25">
        <v>4</v>
      </c>
      <c r="B18" s="26" t="s">
        <v>161</v>
      </c>
      <c r="C18" s="26" t="s">
        <v>20</v>
      </c>
      <c r="D18" s="27">
        <v>19.5</v>
      </c>
      <c r="E18" s="27"/>
      <c r="F18" s="27">
        <f t="shared" si="0"/>
        <v>0</v>
      </c>
    </row>
    <row r="19" spans="1:6" s="28" customFormat="1" ht="19.5" customHeight="1">
      <c r="A19" s="25">
        <v>5</v>
      </c>
      <c r="B19" s="26" t="s">
        <v>26</v>
      </c>
      <c r="C19" s="26" t="s">
        <v>16</v>
      </c>
      <c r="D19" s="27">
        <v>17.248000000000001</v>
      </c>
      <c r="E19" s="27"/>
      <c r="F19" s="27">
        <f t="shared" si="0"/>
        <v>0</v>
      </c>
    </row>
    <row r="20" spans="1:6" s="43" customFormat="1" ht="19.5" customHeight="1">
      <c r="A20" s="39">
        <v>6</v>
      </c>
      <c r="B20" s="40" t="s">
        <v>27</v>
      </c>
      <c r="C20" s="40" t="s">
        <v>28</v>
      </c>
      <c r="D20" s="41">
        <v>2.665</v>
      </c>
      <c r="E20" s="41"/>
      <c r="F20" s="42">
        <f t="shared" si="0"/>
        <v>0</v>
      </c>
    </row>
    <row r="21" spans="1:6" s="28" customFormat="1" ht="19.5" customHeight="1">
      <c r="A21" s="25">
        <v>7</v>
      </c>
      <c r="B21" s="26" t="s">
        <v>29</v>
      </c>
      <c r="C21" s="26" t="s">
        <v>16</v>
      </c>
      <c r="D21" s="27">
        <v>17.248000000000001</v>
      </c>
      <c r="E21" s="27"/>
      <c r="F21" s="27">
        <f t="shared" si="0"/>
        <v>0</v>
      </c>
    </row>
    <row r="22" spans="1:6" s="5" customFormat="1" ht="28.5" customHeight="1">
      <c r="A22" s="18"/>
      <c r="B22" s="19" t="s">
        <v>30</v>
      </c>
      <c r="C22" s="19"/>
      <c r="D22" s="20"/>
      <c r="E22" s="20"/>
      <c r="F22" s="20"/>
    </row>
    <row r="23" spans="1:6" s="28" customFormat="1" ht="18.75" customHeight="1">
      <c r="A23" s="25">
        <v>8</v>
      </c>
      <c r="B23" s="34" t="s">
        <v>178</v>
      </c>
      <c r="C23" s="26" t="s">
        <v>16</v>
      </c>
      <c r="D23" s="27">
        <v>17.248000000000001</v>
      </c>
      <c r="E23" s="27"/>
      <c r="F23" s="27">
        <f>D23*E23</f>
        <v>0</v>
      </c>
    </row>
    <row r="24" spans="1:6" s="28" customFormat="1" ht="18.75" customHeight="1">
      <c r="A24" s="25">
        <v>9</v>
      </c>
      <c r="B24" s="34" t="s">
        <v>225</v>
      </c>
      <c r="C24" s="26" t="s">
        <v>16</v>
      </c>
      <c r="D24" s="27">
        <v>17.248000000000001</v>
      </c>
      <c r="E24" s="27"/>
      <c r="F24" s="27">
        <f t="shared" ref="F24:F33" si="1">D24*E24</f>
        <v>0</v>
      </c>
    </row>
    <row r="25" spans="1:6" s="28" customFormat="1" ht="18.75" customHeight="1">
      <c r="A25" s="25">
        <v>10</v>
      </c>
      <c r="B25" s="34" t="s">
        <v>198</v>
      </c>
      <c r="C25" s="26" t="s">
        <v>18</v>
      </c>
      <c r="D25" s="27">
        <v>1</v>
      </c>
      <c r="E25" s="27"/>
      <c r="F25" s="27">
        <f t="shared" si="1"/>
        <v>0</v>
      </c>
    </row>
    <row r="26" spans="1:6" s="28" customFormat="1" ht="24" customHeight="1">
      <c r="A26" s="25">
        <v>11</v>
      </c>
      <c r="B26" s="34" t="s">
        <v>199</v>
      </c>
      <c r="C26" s="26" t="s">
        <v>16</v>
      </c>
      <c r="D26" s="27">
        <v>2.1</v>
      </c>
      <c r="E26" s="27"/>
      <c r="F26" s="27">
        <f t="shared" si="1"/>
        <v>0</v>
      </c>
    </row>
    <row r="27" spans="1:6" s="28" customFormat="1" ht="34.5" customHeight="1">
      <c r="A27" s="25">
        <v>12</v>
      </c>
      <c r="B27" s="34" t="s">
        <v>226</v>
      </c>
      <c r="C27" s="26" t="s">
        <v>20</v>
      </c>
      <c r="D27" s="27">
        <v>8</v>
      </c>
      <c r="E27" s="27"/>
      <c r="F27" s="27">
        <f t="shared" si="1"/>
        <v>0</v>
      </c>
    </row>
    <row r="28" spans="1:6" s="28" customFormat="1" ht="24" customHeight="1">
      <c r="A28" s="25">
        <v>13</v>
      </c>
      <c r="B28" s="34" t="s">
        <v>227</v>
      </c>
      <c r="C28" s="26" t="s">
        <v>16</v>
      </c>
      <c r="D28" s="27">
        <v>5</v>
      </c>
      <c r="E28" s="27"/>
      <c r="F28" s="27">
        <f t="shared" si="1"/>
        <v>0</v>
      </c>
    </row>
    <row r="29" spans="1:6" s="28" customFormat="1" ht="18" customHeight="1">
      <c r="A29" s="25">
        <v>14</v>
      </c>
      <c r="B29" s="34" t="s">
        <v>201</v>
      </c>
      <c r="C29" s="26" t="s">
        <v>16</v>
      </c>
      <c r="D29" s="27">
        <v>26.571000000000002</v>
      </c>
      <c r="E29" s="27"/>
      <c r="F29" s="27">
        <f t="shared" si="1"/>
        <v>0</v>
      </c>
    </row>
    <row r="30" spans="1:6" s="28" customFormat="1" ht="18" customHeight="1">
      <c r="A30" s="25">
        <v>15</v>
      </c>
      <c r="B30" s="26" t="s">
        <v>31</v>
      </c>
      <c r="C30" s="26" t="s">
        <v>32</v>
      </c>
      <c r="D30" s="27">
        <v>3.38</v>
      </c>
      <c r="E30" s="27"/>
      <c r="F30" s="27">
        <f t="shared" si="1"/>
        <v>0</v>
      </c>
    </row>
    <row r="31" spans="1:6" s="28" customFormat="1" ht="18" customHeight="1">
      <c r="A31" s="25">
        <v>16</v>
      </c>
      <c r="B31" s="26" t="s">
        <v>33</v>
      </c>
      <c r="C31" s="26" t="s">
        <v>32</v>
      </c>
      <c r="D31" s="27">
        <v>3.38</v>
      </c>
      <c r="E31" s="27"/>
      <c r="F31" s="27">
        <f t="shared" si="1"/>
        <v>0</v>
      </c>
    </row>
    <row r="32" spans="1:6" s="28" customFormat="1" ht="18" customHeight="1">
      <c r="A32" s="25">
        <v>17</v>
      </c>
      <c r="B32" s="26" t="s">
        <v>34</v>
      </c>
      <c r="C32" s="26" t="s">
        <v>32</v>
      </c>
      <c r="D32" s="27">
        <v>3.38</v>
      </c>
      <c r="E32" s="27"/>
      <c r="F32" s="27">
        <f t="shared" si="1"/>
        <v>0</v>
      </c>
    </row>
    <row r="33" spans="1:6" s="28" customFormat="1" ht="18" customHeight="1">
      <c r="A33" s="25">
        <v>18</v>
      </c>
      <c r="B33" s="34" t="s">
        <v>179</v>
      </c>
      <c r="C33" s="26" t="s">
        <v>32</v>
      </c>
      <c r="D33" s="27">
        <v>3.38</v>
      </c>
      <c r="E33" s="27"/>
      <c r="F33" s="27">
        <f t="shared" si="1"/>
        <v>0</v>
      </c>
    </row>
    <row r="34" spans="1:6" s="5" customFormat="1" ht="28.5" customHeight="1">
      <c r="A34" s="18"/>
      <c r="B34" s="19" t="s">
        <v>35</v>
      </c>
      <c r="C34" s="19"/>
      <c r="D34" s="20"/>
      <c r="E34" s="20"/>
      <c r="F34" s="20"/>
    </row>
    <row r="35" spans="1:6" s="28" customFormat="1" ht="24" customHeight="1">
      <c r="A35" s="25">
        <v>19</v>
      </c>
      <c r="B35" s="26" t="s">
        <v>36</v>
      </c>
      <c r="C35" s="26" t="s">
        <v>32</v>
      </c>
      <c r="D35" s="27">
        <v>0.13600000000000001</v>
      </c>
      <c r="E35" s="27"/>
      <c r="F35" s="27">
        <f>D35*E35</f>
        <v>0</v>
      </c>
    </row>
    <row r="36" spans="1:6" s="5" customFormat="1" ht="30.75" customHeight="1">
      <c r="A36" s="15"/>
      <c r="B36" s="16" t="s">
        <v>37</v>
      </c>
      <c r="C36" s="16"/>
      <c r="D36" s="17"/>
      <c r="E36" s="17"/>
      <c r="F36" s="17"/>
    </row>
    <row r="37" spans="1:6" s="5" customFormat="1" ht="28.5" customHeight="1">
      <c r="A37" s="18"/>
      <c r="B37" s="19" t="s">
        <v>38</v>
      </c>
      <c r="C37" s="19"/>
      <c r="D37" s="20"/>
      <c r="E37" s="20"/>
      <c r="F37" s="20"/>
    </row>
    <row r="38" spans="1:6" s="28" customFormat="1" ht="24" customHeight="1">
      <c r="A38" s="25">
        <v>20</v>
      </c>
      <c r="B38" s="26" t="s">
        <v>39</v>
      </c>
      <c r="C38" s="26" t="s">
        <v>16</v>
      </c>
      <c r="D38" s="27">
        <v>17.248000000000001</v>
      </c>
      <c r="E38" s="27"/>
      <c r="F38" s="27">
        <f>D38*E38</f>
        <v>0</v>
      </c>
    </row>
    <row r="39" spans="1:6" s="28" customFormat="1" ht="24" customHeight="1">
      <c r="A39" s="25">
        <v>21</v>
      </c>
      <c r="B39" s="26" t="s">
        <v>40</v>
      </c>
      <c r="C39" s="26" t="s">
        <v>16</v>
      </c>
      <c r="D39" s="27">
        <v>4.806</v>
      </c>
      <c r="E39" s="27"/>
      <c r="F39" s="27">
        <f>D39*E39</f>
        <v>0</v>
      </c>
    </row>
    <row r="40" spans="1:6" s="5" customFormat="1" ht="28.5" customHeight="1">
      <c r="A40" s="18"/>
      <c r="B40" s="19" t="s">
        <v>41</v>
      </c>
      <c r="C40" s="19"/>
      <c r="D40" s="20"/>
      <c r="E40" s="20"/>
      <c r="F40" s="20"/>
    </row>
    <row r="41" spans="1:6" s="28" customFormat="1" ht="18.75" customHeight="1">
      <c r="A41" s="25">
        <v>22</v>
      </c>
      <c r="B41" s="34" t="s">
        <v>217</v>
      </c>
      <c r="C41" s="26" t="s">
        <v>18</v>
      </c>
      <c r="D41" s="27">
        <v>1</v>
      </c>
      <c r="E41" s="27"/>
      <c r="F41" s="27">
        <f>D41*E41</f>
        <v>0</v>
      </c>
    </row>
    <row r="42" spans="1:6" s="28" customFormat="1" ht="18.75" customHeight="1">
      <c r="A42" s="25">
        <v>23</v>
      </c>
      <c r="B42" s="26" t="s">
        <v>141</v>
      </c>
      <c r="C42" s="26" t="s">
        <v>18</v>
      </c>
      <c r="D42" s="27">
        <v>1</v>
      </c>
      <c r="E42" s="27"/>
      <c r="F42" s="27">
        <f>D42*E42</f>
        <v>0</v>
      </c>
    </row>
    <row r="43" spans="1:6" s="43" customFormat="1" ht="24" customHeight="1">
      <c r="A43" s="39">
        <v>24</v>
      </c>
      <c r="B43" s="40" t="s">
        <v>291</v>
      </c>
      <c r="C43" s="40" t="s">
        <v>18</v>
      </c>
      <c r="D43" s="41">
        <v>1</v>
      </c>
      <c r="E43" s="41"/>
      <c r="F43" s="42">
        <f>D43*E43</f>
        <v>0</v>
      </c>
    </row>
    <row r="44" spans="1:6" s="28" customFormat="1" ht="18.75" customHeight="1">
      <c r="A44" s="25">
        <v>25</v>
      </c>
      <c r="B44" s="26" t="s">
        <v>162</v>
      </c>
      <c r="C44" s="26" t="s">
        <v>20</v>
      </c>
      <c r="D44" s="27">
        <v>11</v>
      </c>
      <c r="E44" s="27"/>
      <c r="F44" s="27">
        <f>D44*E44</f>
        <v>0</v>
      </c>
    </row>
    <row r="45" spans="1:6" s="5" customFormat="1" ht="28.5" customHeight="1">
      <c r="A45" s="18"/>
      <c r="B45" s="19" t="s">
        <v>50</v>
      </c>
      <c r="C45" s="19"/>
      <c r="D45" s="20"/>
      <c r="E45" s="20"/>
      <c r="F45" s="20"/>
    </row>
    <row r="46" spans="1:6" s="28" customFormat="1" ht="18.75" customHeight="1">
      <c r="A46" s="25">
        <v>26</v>
      </c>
      <c r="B46" s="34" t="s">
        <v>228</v>
      </c>
      <c r="C46" s="26" t="s">
        <v>20</v>
      </c>
      <c r="D46" s="27">
        <v>4</v>
      </c>
      <c r="E46" s="27"/>
      <c r="F46" s="27">
        <f>D46*E46</f>
        <v>0</v>
      </c>
    </row>
    <row r="47" spans="1:6" s="28" customFormat="1" ht="18.75" customHeight="1">
      <c r="A47" s="25">
        <v>27</v>
      </c>
      <c r="B47" s="26" t="s">
        <v>301</v>
      </c>
      <c r="C47" s="26" t="s">
        <v>18</v>
      </c>
      <c r="D47" s="27">
        <v>4</v>
      </c>
      <c r="E47" s="27"/>
      <c r="F47" s="27">
        <f t="shared" ref="F47:F60" si="2">D47*E47</f>
        <v>0</v>
      </c>
    </row>
    <row r="48" spans="1:6" s="28" customFormat="1" ht="18.75" customHeight="1">
      <c r="A48" s="25">
        <v>28</v>
      </c>
      <c r="B48" s="26" t="s">
        <v>52</v>
      </c>
      <c r="C48" s="26" t="s">
        <v>20</v>
      </c>
      <c r="D48" s="27">
        <v>4</v>
      </c>
      <c r="E48" s="27"/>
      <c r="F48" s="27">
        <f t="shared" si="2"/>
        <v>0</v>
      </c>
    </row>
    <row r="49" spans="1:6" s="43" customFormat="1" ht="18.75" customHeight="1">
      <c r="A49" s="39">
        <v>29</v>
      </c>
      <c r="B49" s="40" t="s">
        <v>53</v>
      </c>
      <c r="C49" s="40" t="s">
        <v>20</v>
      </c>
      <c r="D49" s="41">
        <v>4</v>
      </c>
      <c r="E49" s="41"/>
      <c r="F49" s="42">
        <f t="shared" si="2"/>
        <v>0</v>
      </c>
    </row>
    <row r="50" spans="1:6" s="43" customFormat="1" ht="18.75" customHeight="1">
      <c r="A50" s="39">
        <v>30</v>
      </c>
      <c r="B50" s="40" t="s">
        <v>54</v>
      </c>
      <c r="C50" s="40" t="s">
        <v>18</v>
      </c>
      <c r="D50" s="41">
        <v>4</v>
      </c>
      <c r="E50" s="41"/>
      <c r="F50" s="42">
        <f t="shared" si="2"/>
        <v>0</v>
      </c>
    </row>
    <row r="51" spans="1:6" s="28" customFormat="1" ht="18.75" customHeight="1">
      <c r="A51" s="25">
        <v>31</v>
      </c>
      <c r="B51" s="26" t="s">
        <v>163</v>
      </c>
      <c r="C51" s="26" t="s">
        <v>18</v>
      </c>
      <c r="D51" s="27">
        <v>5</v>
      </c>
      <c r="E51" s="27"/>
      <c r="F51" s="27">
        <f t="shared" si="2"/>
        <v>0</v>
      </c>
    </row>
    <row r="52" spans="1:6" s="43" customFormat="1" ht="18.75" customHeight="1">
      <c r="A52" s="39">
        <v>32</v>
      </c>
      <c r="B52" s="40" t="s">
        <v>56</v>
      </c>
      <c r="C52" s="40" t="s">
        <v>18</v>
      </c>
      <c r="D52" s="41">
        <v>5</v>
      </c>
      <c r="E52" s="41"/>
      <c r="F52" s="42">
        <f t="shared" si="2"/>
        <v>0</v>
      </c>
    </row>
    <row r="53" spans="1:6" s="28" customFormat="1" ht="18.75" customHeight="1">
      <c r="A53" s="25">
        <v>33</v>
      </c>
      <c r="B53" s="26" t="s">
        <v>57</v>
      </c>
      <c r="C53" s="26" t="s">
        <v>20</v>
      </c>
      <c r="D53" s="27">
        <v>4</v>
      </c>
      <c r="E53" s="27"/>
      <c r="F53" s="27">
        <f t="shared" si="2"/>
        <v>0</v>
      </c>
    </row>
    <row r="54" spans="1:6" s="43" customFormat="1" ht="18.75" customHeight="1">
      <c r="A54" s="39">
        <v>34</v>
      </c>
      <c r="B54" s="40" t="s">
        <v>58</v>
      </c>
      <c r="C54" s="40" t="s">
        <v>20</v>
      </c>
      <c r="D54" s="41">
        <v>4</v>
      </c>
      <c r="E54" s="41"/>
      <c r="F54" s="42">
        <f t="shared" si="2"/>
        <v>0</v>
      </c>
    </row>
    <row r="55" spans="1:6" s="28" customFormat="1" ht="18.75" customHeight="1">
      <c r="A55" s="25">
        <v>35</v>
      </c>
      <c r="B55" s="26" t="s">
        <v>164</v>
      </c>
      <c r="C55" s="26" t="s">
        <v>18</v>
      </c>
      <c r="D55" s="27">
        <v>4</v>
      </c>
      <c r="E55" s="27"/>
      <c r="F55" s="27">
        <f t="shared" si="2"/>
        <v>0</v>
      </c>
    </row>
    <row r="56" spans="1:6" s="28" customFormat="1" ht="18.75" customHeight="1">
      <c r="A56" s="25">
        <v>36</v>
      </c>
      <c r="B56" s="34" t="s">
        <v>229</v>
      </c>
      <c r="C56" s="26" t="s">
        <v>18</v>
      </c>
      <c r="D56" s="27">
        <v>5</v>
      </c>
      <c r="E56" s="27"/>
      <c r="F56" s="27">
        <f t="shared" si="2"/>
        <v>0</v>
      </c>
    </row>
    <row r="57" spans="1:6" s="43" customFormat="1" ht="18.75" customHeight="1">
      <c r="A57" s="39">
        <v>37</v>
      </c>
      <c r="B57" s="40" t="s">
        <v>293</v>
      </c>
      <c r="C57" s="40" t="s">
        <v>18</v>
      </c>
      <c r="D57" s="41">
        <v>5</v>
      </c>
      <c r="E57" s="41"/>
      <c r="F57" s="42">
        <f t="shared" si="2"/>
        <v>0</v>
      </c>
    </row>
    <row r="58" spans="1:6" s="28" customFormat="1" ht="18.75" customHeight="1">
      <c r="A58" s="25">
        <v>38</v>
      </c>
      <c r="B58" s="26" t="s">
        <v>60</v>
      </c>
      <c r="C58" s="26" t="s">
        <v>20</v>
      </c>
      <c r="D58" s="27">
        <v>4</v>
      </c>
      <c r="E58" s="27"/>
      <c r="F58" s="27">
        <f t="shared" si="2"/>
        <v>0</v>
      </c>
    </row>
    <row r="59" spans="1:6" s="28" customFormat="1" ht="18.75" customHeight="1">
      <c r="A59" s="25">
        <v>39</v>
      </c>
      <c r="B59" s="26" t="s">
        <v>61</v>
      </c>
      <c r="C59" s="26" t="s">
        <v>20</v>
      </c>
      <c r="D59" s="27">
        <v>4</v>
      </c>
      <c r="E59" s="27"/>
      <c r="F59" s="27">
        <f t="shared" si="2"/>
        <v>0</v>
      </c>
    </row>
    <row r="60" spans="1:6" s="28" customFormat="1" ht="18.75" customHeight="1">
      <c r="A60" s="25">
        <v>40</v>
      </c>
      <c r="B60" s="26" t="s">
        <v>62</v>
      </c>
      <c r="C60" s="26" t="s">
        <v>32</v>
      </c>
      <c r="D60" s="27">
        <v>1.2E-2</v>
      </c>
      <c r="E60" s="27"/>
      <c r="F60" s="27">
        <f t="shared" si="2"/>
        <v>0</v>
      </c>
    </row>
    <row r="61" spans="1:6" s="5" customFormat="1" ht="28.5" customHeight="1">
      <c r="A61" s="18"/>
      <c r="B61" s="19" t="s">
        <v>63</v>
      </c>
      <c r="C61" s="19"/>
      <c r="D61" s="20"/>
      <c r="E61" s="20"/>
      <c r="F61" s="20"/>
    </row>
    <row r="62" spans="1:6" s="28" customFormat="1" ht="17.25" customHeight="1">
      <c r="A62" s="25">
        <v>41</v>
      </c>
      <c r="B62" s="26" t="s">
        <v>143</v>
      </c>
      <c r="C62" s="26" t="s">
        <v>18</v>
      </c>
      <c r="D62" s="27">
        <v>1</v>
      </c>
      <c r="E62" s="27"/>
      <c r="F62" s="27">
        <f>D62*E62</f>
        <v>0</v>
      </c>
    </row>
    <row r="63" spans="1:6" s="28" customFormat="1" ht="17.25" customHeight="1">
      <c r="A63" s="25">
        <v>42</v>
      </c>
      <c r="B63" s="34" t="s">
        <v>195</v>
      </c>
      <c r="C63" s="26" t="s">
        <v>64</v>
      </c>
      <c r="D63" s="27">
        <v>5</v>
      </c>
      <c r="E63" s="27"/>
      <c r="F63" s="27">
        <f t="shared" ref="F63:F85" si="3">D63*E63</f>
        <v>0</v>
      </c>
    </row>
    <row r="64" spans="1:6" s="28" customFormat="1" ht="17.25" customHeight="1">
      <c r="A64" s="25">
        <v>43</v>
      </c>
      <c r="B64" s="34" t="s">
        <v>194</v>
      </c>
      <c r="C64" s="26" t="s">
        <v>64</v>
      </c>
      <c r="D64" s="27">
        <v>5</v>
      </c>
      <c r="E64" s="27"/>
      <c r="F64" s="27">
        <f t="shared" si="3"/>
        <v>0</v>
      </c>
    </row>
    <row r="65" spans="1:6" s="28" customFormat="1" ht="17.25" customHeight="1">
      <c r="A65" s="25">
        <v>44</v>
      </c>
      <c r="B65" s="26" t="s">
        <v>66</v>
      </c>
      <c r="C65" s="26" t="s">
        <v>64</v>
      </c>
      <c r="D65" s="27">
        <v>5</v>
      </c>
      <c r="E65" s="27"/>
      <c r="F65" s="27">
        <f t="shared" si="3"/>
        <v>0</v>
      </c>
    </row>
    <row r="66" spans="1:6" s="43" customFormat="1" ht="31.5" customHeight="1">
      <c r="A66" s="39">
        <v>45</v>
      </c>
      <c r="B66" s="40" t="s">
        <v>67</v>
      </c>
      <c r="C66" s="40" t="s">
        <v>18</v>
      </c>
      <c r="D66" s="41">
        <v>5</v>
      </c>
      <c r="E66" s="41"/>
      <c r="F66" s="42">
        <f t="shared" si="3"/>
        <v>0</v>
      </c>
    </row>
    <row r="67" spans="1:6" s="28" customFormat="1" ht="17.25" customHeight="1">
      <c r="A67" s="25">
        <v>46</v>
      </c>
      <c r="B67" s="26" t="s">
        <v>69</v>
      </c>
      <c r="C67" s="26" t="s">
        <v>64</v>
      </c>
      <c r="D67" s="27">
        <v>5</v>
      </c>
      <c r="E67" s="27"/>
      <c r="F67" s="27">
        <f t="shared" si="3"/>
        <v>0</v>
      </c>
    </row>
    <row r="68" spans="1:6" s="43" customFormat="1" ht="17.25" customHeight="1">
      <c r="A68" s="39">
        <v>47</v>
      </c>
      <c r="B68" s="40" t="s">
        <v>230</v>
      </c>
      <c r="C68" s="40" t="s">
        <v>18</v>
      </c>
      <c r="D68" s="41">
        <v>5</v>
      </c>
      <c r="E68" s="41"/>
      <c r="F68" s="42">
        <f t="shared" si="3"/>
        <v>0</v>
      </c>
    </row>
    <row r="69" spans="1:6" s="28" customFormat="1" ht="17.25" customHeight="1">
      <c r="A69" s="25">
        <v>48</v>
      </c>
      <c r="B69" s="34" t="s">
        <v>205</v>
      </c>
      <c r="C69" s="26" t="s">
        <v>64</v>
      </c>
      <c r="D69" s="27">
        <v>6</v>
      </c>
      <c r="E69" s="27"/>
      <c r="F69" s="27">
        <f t="shared" si="3"/>
        <v>0</v>
      </c>
    </row>
    <row r="70" spans="1:6" s="28" customFormat="1" ht="17.25" customHeight="1">
      <c r="A70" s="25">
        <v>49</v>
      </c>
      <c r="B70" s="26" t="s">
        <v>70</v>
      </c>
      <c r="C70" s="26" t="s">
        <v>64</v>
      </c>
      <c r="D70" s="27">
        <v>6</v>
      </c>
      <c r="E70" s="27"/>
      <c r="F70" s="27">
        <f t="shared" si="3"/>
        <v>0</v>
      </c>
    </row>
    <row r="71" spans="1:6" s="43" customFormat="1" ht="17.25" customHeight="1">
      <c r="A71" s="39">
        <v>50</v>
      </c>
      <c r="B71" s="40" t="s">
        <v>71</v>
      </c>
      <c r="C71" s="40" t="s">
        <v>18</v>
      </c>
      <c r="D71" s="41">
        <v>6</v>
      </c>
      <c r="E71" s="41"/>
      <c r="F71" s="42">
        <f t="shared" si="3"/>
        <v>0</v>
      </c>
    </row>
    <row r="72" spans="1:6" s="28" customFormat="1" ht="26.25" customHeight="1">
      <c r="A72" s="25">
        <v>51</v>
      </c>
      <c r="B72" s="26" t="s">
        <v>72</v>
      </c>
      <c r="C72" s="26" t="s">
        <v>64</v>
      </c>
      <c r="D72" s="27">
        <v>2</v>
      </c>
      <c r="E72" s="27"/>
      <c r="F72" s="27">
        <f t="shared" si="3"/>
        <v>0</v>
      </c>
    </row>
    <row r="73" spans="1:6" s="28" customFormat="1" ht="17.25" customHeight="1">
      <c r="A73" s="25">
        <v>52</v>
      </c>
      <c r="B73" s="26" t="s">
        <v>73</v>
      </c>
      <c r="C73" s="26" t="s">
        <v>18</v>
      </c>
      <c r="D73" s="27">
        <v>5</v>
      </c>
      <c r="E73" s="27"/>
      <c r="F73" s="27">
        <f t="shared" si="3"/>
        <v>0</v>
      </c>
    </row>
    <row r="74" spans="1:6" s="28" customFormat="1" ht="17.25" customHeight="1">
      <c r="A74" s="25">
        <v>53</v>
      </c>
      <c r="B74" s="26" t="s">
        <v>74</v>
      </c>
      <c r="C74" s="26" t="s">
        <v>64</v>
      </c>
      <c r="D74" s="27">
        <v>5</v>
      </c>
      <c r="E74" s="27"/>
      <c r="F74" s="27">
        <f t="shared" si="3"/>
        <v>0</v>
      </c>
    </row>
    <row r="75" spans="1:6" s="43" customFormat="1" ht="17.25" customHeight="1">
      <c r="A75" s="39">
        <v>54</v>
      </c>
      <c r="B75" s="40" t="s">
        <v>183</v>
      </c>
      <c r="C75" s="40" t="s">
        <v>18</v>
      </c>
      <c r="D75" s="41">
        <v>5</v>
      </c>
      <c r="E75" s="41"/>
      <c r="F75" s="42">
        <f t="shared" si="3"/>
        <v>0</v>
      </c>
    </row>
    <row r="76" spans="1:6" s="28" customFormat="1" ht="17.25" customHeight="1">
      <c r="A76" s="25">
        <v>55</v>
      </c>
      <c r="B76" s="34" t="s">
        <v>295</v>
      </c>
      <c r="C76" s="26" t="s">
        <v>64</v>
      </c>
      <c r="D76" s="27">
        <v>7</v>
      </c>
      <c r="E76" s="27"/>
      <c r="F76" s="27">
        <f t="shared" si="3"/>
        <v>0</v>
      </c>
    </row>
    <row r="77" spans="1:6" s="28" customFormat="1" ht="17.25" customHeight="1">
      <c r="A77" s="25">
        <v>56</v>
      </c>
      <c r="B77" s="26" t="s">
        <v>75</v>
      </c>
      <c r="C77" s="26" t="s">
        <v>18</v>
      </c>
      <c r="D77" s="27">
        <v>7</v>
      </c>
      <c r="E77" s="27"/>
      <c r="F77" s="27">
        <f t="shared" si="3"/>
        <v>0</v>
      </c>
    </row>
    <row r="78" spans="1:6" s="43" customFormat="1" ht="17.25" customHeight="1">
      <c r="A78" s="39">
        <v>57</v>
      </c>
      <c r="B78" s="40" t="s">
        <v>76</v>
      </c>
      <c r="C78" s="40" t="s">
        <v>18</v>
      </c>
      <c r="D78" s="41">
        <v>6</v>
      </c>
      <c r="E78" s="41"/>
      <c r="F78" s="42">
        <f t="shared" si="3"/>
        <v>0</v>
      </c>
    </row>
    <row r="79" spans="1:6" s="28" customFormat="1" ht="17.25" customHeight="1">
      <c r="A79" s="25">
        <v>58</v>
      </c>
      <c r="B79" s="26" t="s">
        <v>77</v>
      </c>
      <c r="C79" s="26" t="s">
        <v>18</v>
      </c>
      <c r="D79" s="27">
        <v>1</v>
      </c>
      <c r="E79" s="27"/>
      <c r="F79" s="27">
        <f t="shared" si="3"/>
        <v>0</v>
      </c>
    </row>
    <row r="80" spans="1:6" s="43" customFormat="1" ht="17.25" customHeight="1">
      <c r="A80" s="39">
        <v>59</v>
      </c>
      <c r="B80" s="40" t="s">
        <v>78</v>
      </c>
      <c r="C80" s="40" t="s">
        <v>18</v>
      </c>
      <c r="D80" s="41">
        <v>1</v>
      </c>
      <c r="E80" s="41"/>
      <c r="F80" s="42">
        <f t="shared" si="3"/>
        <v>0</v>
      </c>
    </row>
    <row r="81" spans="1:6" s="28" customFormat="1" ht="17.25" customHeight="1">
      <c r="A81" s="25">
        <v>60</v>
      </c>
      <c r="B81" s="34" t="s">
        <v>296</v>
      </c>
      <c r="C81" s="26" t="s">
        <v>18</v>
      </c>
      <c r="D81" s="27">
        <v>6</v>
      </c>
      <c r="E81" s="27"/>
      <c r="F81" s="27">
        <f t="shared" si="3"/>
        <v>0</v>
      </c>
    </row>
    <row r="82" spans="1:6" s="28" customFormat="1" ht="17.25" customHeight="1">
      <c r="A82" s="25">
        <v>61</v>
      </c>
      <c r="B82" s="26" t="s">
        <v>79</v>
      </c>
      <c r="C82" s="26" t="s">
        <v>18</v>
      </c>
      <c r="D82" s="27">
        <v>6</v>
      </c>
      <c r="E82" s="27"/>
      <c r="F82" s="27">
        <f t="shared" si="3"/>
        <v>0</v>
      </c>
    </row>
    <row r="83" spans="1:6" s="43" customFormat="1" ht="30.75" customHeight="1">
      <c r="A83" s="39">
        <v>62</v>
      </c>
      <c r="B83" s="40" t="s">
        <v>80</v>
      </c>
      <c r="C83" s="40" t="s">
        <v>18</v>
      </c>
      <c r="D83" s="41">
        <v>6</v>
      </c>
      <c r="E83" s="41"/>
      <c r="F83" s="42">
        <f t="shared" si="3"/>
        <v>0</v>
      </c>
    </row>
    <row r="84" spans="1:6" s="28" customFormat="1" ht="17.25" customHeight="1">
      <c r="A84" s="25">
        <v>63</v>
      </c>
      <c r="B84" s="34" t="s">
        <v>210</v>
      </c>
      <c r="C84" s="26" t="s">
        <v>18</v>
      </c>
      <c r="D84" s="27">
        <v>1</v>
      </c>
      <c r="E84" s="27"/>
      <c r="F84" s="27">
        <f t="shared" si="3"/>
        <v>0</v>
      </c>
    </row>
    <row r="85" spans="1:6" s="28" customFormat="1" ht="17.25" customHeight="1">
      <c r="A85" s="25">
        <v>64</v>
      </c>
      <c r="B85" s="26" t="s">
        <v>81</v>
      </c>
      <c r="C85" s="26" t="s">
        <v>18</v>
      </c>
      <c r="D85" s="27">
        <v>1</v>
      </c>
      <c r="E85" s="27"/>
      <c r="F85" s="27">
        <f t="shared" si="3"/>
        <v>0</v>
      </c>
    </row>
    <row r="86" spans="1:6" s="5" customFormat="1" ht="28.5" customHeight="1">
      <c r="A86" s="18"/>
      <c r="B86" s="19" t="s">
        <v>84</v>
      </c>
      <c r="C86" s="19"/>
      <c r="D86" s="20"/>
      <c r="E86" s="20"/>
      <c r="F86" s="20"/>
    </row>
    <row r="87" spans="1:6" s="28" customFormat="1" ht="19.5" customHeight="1">
      <c r="A87" s="25">
        <v>65</v>
      </c>
      <c r="B87" s="34" t="s">
        <v>290</v>
      </c>
      <c r="C87" s="26" t="s">
        <v>18</v>
      </c>
      <c r="D87" s="27">
        <v>1</v>
      </c>
      <c r="E87" s="27"/>
      <c r="F87" s="27">
        <f>D87*E87</f>
        <v>0</v>
      </c>
    </row>
    <row r="88" spans="1:6" s="28" customFormat="1" ht="19.5" customHeight="1">
      <c r="A88" s="25">
        <v>66</v>
      </c>
      <c r="B88" s="34" t="s">
        <v>289</v>
      </c>
      <c r="C88" s="26" t="s">
        <v>18</v>
      </c>
      <c r="D88" s="27">
        <v>1</v>
      </c>
      <c r="E88" s="27"/>
      <c r="F88" s="27">
        <f>D88*E88</f>
        <v>0</v>
      </c>
    </row>
    <row r="89" spans="1:6" s="43" customFormat="1" ht="19.5" customHeight="1">
      <c r="A89" s="39">
        <v>67</v>
      </c>
      <c r="B89" s="40" t="s">
        <v>209</v>
      </c>
      <c r="C89" s="40" t="s">
        <v>18</v>
      </c>
      <c r="D89" s="41">
        <v>1</v>
      </c>
      <c r="E89" s="41"/>
      <c r="F89" s="42">
        <f>D89*E89</f>
        <v>0</v>
      </c>
    </row>
    <row r="90" spans="1:6" s="5" customFormat="1" ht="28.5" customHeight="1">
      <c r="A90" s="18"/>
      <c r="B90" s="19" t="s">
        <v>85</v>
      </c>
      <c r="C90" s="19"/>
      <c r="D90" s="20"/>
      <c r="E90" s="20"/>
      <c r="F90" s="20"/>
    </row>
    <row r="91" spans="1:6" s="28" customFormat="1" ht="16.5" customHeight="1">
      <c r="A91" s="25">
        <v>68</v>
      </c>
      <c r="B91" s="26" t="s">
        <v>86</v>
      </c>
      <c r="C91" s="26" t="s">
        <v>16</v>
      </c>
      <c r="D91" s="27">
        <v>2.88</v>
      </c>
      <c r="E91" s="27"/>
      <c r="F91" s="27">
        <f>D91*E91</f>
        <v>0</v>
      </c>
    </row>
    <row r="92" spans="1:6" s="28" customFormat="1" ht="16.5" customHeight="1">
      <c r="A92" s="25">
        <v>69</v>
      </c>
      <c r="B92" s="34" t="s">
        <v>212</v>
      </c>
      <c r="C92" s="26" t="s">
        <v>18</v>
      </c>
      <c r="D92" s="27">
        <v>2</v>
      </c>
      <c r="E92" s="27"/>
      <c r="F92" s="27">
        <f t="shared" ref="F92:F97" si="4">D92*E92</f>
        <v>0</v>
      </c>
    </row>
    <row r="93" spans="1:6" s="28" customFormat="1" ht="16.5" customHeight="1">
      <c r="A93" s="25">
        <v>70</v>
      </c>
      <c r="B93" s="26" t="s">
        <v>87</v>
      </c>
      <c r="C93" s="26" t="s">
        <v>18</v>
      </c>
      <c r="D93" s="27">
        <v>2</v>
      </c>
      <c r="E93" s="27"/>
      <c r="F93" s="27">
        <f t="shared" si="4"/>
        <v>0</v>
      </c>
    </row>
    <row r="94" spans="1:6" s="28" customFormat="1" ht="16.5" customHeight="1">
      <c r="A94" s="25">
        <v>71</v>
      </c>
      <c r="B94" s="26" t="s">
        <v>88</v>
      </c>
      <c r="C94" s="26" t="s">
        <v>16</v>
      </c>
      <c r="D94" s="27">
        <v>2.88</v>
      </c>
      <c r="E94" s="27"/>
      <c r="F94" s="27">
        <f t="shared" si="4"/>
        <v>0</v>
      </c>
    </row>
    <row r="95" spans="1:6" s="28" customFormat="1" ht="16.5" customHeight="1">
      <c r="A95" s="25">
        <v>72</v>
      </c>
      <c r="B95" s="26" t="s">
        <v>89</v>
      </c>
      <c r="C95" s="26" t="s">
        <v>16</v>
      </c>
      <c r="D95" s="27">
        <v>2.88</v>
      </c>
      <c r="E95" s="27"/>
      <c r="F95" s="27">
        <f t="shared" si="4"/>
        <v>0</v>
      </c>
    </row>
    <row r="96" spans="1:6" s="28" customFormat="1" ht="16.5" customHeight="1">
      <c r="A96" s="25">
        <v>73</v>
      </c>
      <c r="B96" s="26" t="s">
        <v>90</v>
      </c>
      <c r="C96" s="26" t="s">
        <v>16</v>
      </c>
      <c r="D96" s="27">
        <v>2.88</v>
      </c>
      <c r="E96" s="27"/>
      <c r="F96" s="27">
        <f t="shared" si="4"/>
        <v>0</v>
      </c>
    </row>
    <row r="97" spans="1:6" s="28" customFormat="1" ht="16.5" customHeight="1">
      <c r="A97" s="25">
        <v>74</v>
      </c>
      <c r="B97" s="26" t="s">
        <v>91</v>
      </c>
      <c r="C97" s="26" t="s">
        <v>92</v>
      </c>
      <c r="D97" s="27">
        <v>0.64500000000000002</v>
      </c>
      <c r="E97" s="27"/>
      <c r="F97" s="27">
        <f t="shared" si="4"/>
        <v>0</v>
      </c>
    </row>
    <row r="98" spans="1:6" s="5" customFormat="1" ht="28.5" customHeight="1">
      <c r="A98" s="18"/>
      <c r="B98" s="19" t="s">
        <v>93</v>
      </c>
      <c r="C98" s="19"/>
      <c r="D98" s="20"/>
      <c r="E98" s="20"/>
      <c r="F98" s="20"/>
    </row>
    <row r="99" spans="1:6" s="28" customFormat="1" ht="24" customHeight="1">
      <c r="A99" s="25">
        <v>75</v>
      </c>
      <c r="B99" s="26" t="s">
        <v>165</v>
      </c>
      <c r="C99" s="26" t="s">
        <v>16</v>
      </c>
      <c r="D99" s="27">
        <v>1.38</v>
      </c>
      <c r="E99" s="27"/>
      <c r="F99" s="27">
        <f>D99*E99</f>
        <v>0</v>
      </c>
    </row>
    <row r="100" spans="1:6" s="28" customFormat="1" ht="24" customHeight="1">
      <c r="A100" s="25">
        <v>76</v>
      </c>
      <c r="B100" s="26" t="s">
        <v>166</v>
      </c>
      <c r="C100" s="26" t="s">
        <v>16</v>
      </c>
      <c r="D100" s="27">
        <v>3.9119999999999999</v>
      </c>
      <c r="E100" s="27"/>
      <c r="F100" s="27">
        <f t="shared" ref="F100:F107" si="5">D100*E100</f>
        <v>0</v>
      </c>
    </row>
    <row r="101" spans="1:6" s="28" customFormat="1" ht="24" customHeight="1">
      <c r="A101" s="25">
        <v>77</v>
      </c>
      <c r="B101" s="26" t="s">
        <v>167</v>
      </c>
      <c r="C101" s="26" t="s">
        <v>16</v>
      </c>
      <c r="D101" s="27">
        <v>1.05</v>
      </c>
      <c r="E101" s="27"/>
      <c r="F101" s="27">
        <f t="shared" si="5"/>
        <v>0</v>
      </c>
    </row>
    <row r="102" spans="1:6" s="28" customFormat="1" ht="20.25" customHeight="1">
      <c r="A102" s="25">
        <v>78</v>
      </c>
      <c r="B102" s="26" t="s">
        <v>96</v>
      </c>
      <c r="C102" s="26" t="s">
        <v>16</v>
      </c>
      <c r="D102" s="27">
        <v>6.3419999999999996</v>
      </c>
      <c r="E102" s="27"/>
      <c r="F102" s="27">
        <f t="shared" si="5"/>
        <v>0</v>
      </c>
    </row>
    <row r="103" spans="1:6" s="43" customFormat="1" ht="20.25" customHeight="1">
      <c r="A103" s="39">
        <v>79</v>
      </c>
      <c r="B103" s="40" t="s">
        <v>97</v>
      </c>
      <c r="C103" s="40" t="s">
        <v>16</v>
      </c>
      <c r="D103" s="41">
        <v>6.6589999999999998</v>
      </c>
      <c r="E103" s="41"/>
      <c r="F103" s="42">
        <f t="shared" si="5"/>
        <v>0</v>
      </c>
    </row>
    <row r="104" spans="1:6" s="28" customFormat="1" ht="20.25" customHeight="1">
      <c r="A104" s="25">
        <v>80</v>
      </c>
      <c r="B104" s="26" t="s">
        <v>168</v>
      </c>
      <c r="C104" s="26" t="s">
        <v>18</v>
      </c>
      <c r="D104" s="27">
        <v>4</v>
      </c>
      <c r="E104" s="27"/>
      <c r="F104" s="27">
        <f t="shared" si="5"/>
        <v>0</v>
      </c>
    </row>
    <row r="105" spans="1:6" s="43" customFormat="1" ht="20.25" customHeight="1">
      <c r="A105" s="39">
        <v>81</v>
      </c>
      <c r="B105" s="40" t="s">
        <v>223</v>
      </c>
      <c r="C105" s="40" t="s">
        <v>18</v>
      </c>
      <c r="D105" s="41">
        <v>4</v>
      </c>
      <c r="E105" s="41"/>
      <c r="F105" s="42">
        <f t="shared" si="5"/>
        <v>0</v>
      </c>
    </row>
    <row r="106" spans="1:6" s="28" customFormat="1" ht="20.25" customHeight="1">
      <c r="A106" s="25">
        <v>82</v>
      </c>
      <c r="B106" s="26" t="s">
        <v>100</v>
      </c>
      <c r="C106" s="26" t="s">
        <v>32</v>
      </c>
      <c r="D106" s="27">
        <v>0.184</v>
      </c>
      <c r="E106" s="27"/>
      <c r="F106" s="27">
        <f t="shared" si="5"/>
        <v>0</v>
      </c>
    </row>
    <row r="107" spans="1:6" s="28" customFormat="1" ht="20.25" customHeight="1">
      <c r="A107" s="25">
        <v>83</v>
      </c>
      <c r="B107" s="26" t="s">
        <v>101</v>
      </c>
      <c r="C107" s="26" t="s">
        <v>32</v>
      </c>
      <c r="D107" s="27">
        <v>0.184</v>
      </c>
      <c r="E107" s="27"/>
      <c r="F107" s="27">
        <f t="shared" si="5"/>
        <v>0</v>
      </c>
    </row>
    <row r="108" spans="1:6" s="5" customFormat="1" ht="28.5" customHeight="1">
      <c r="A108" s="18"/>
      <c r="B108" s="19" t="s">
        <v>102</v>
      </c>
      <c r="C108" s="19"/>
      <c r="D108" s="20"/>
      <c r="E108" s="20"/>
      <c r="F108" s="20"/>
    </row>
    <row r="109" spans="1:6" s="28" customFormat="1" ht="19.5" customHeight="1">
      <c r="A109" s="25">
        <v>84</v>
      </c>
      <c r="B109" s="34" t="s">
        <v>231</v>
      </c>
      <c r="C109" s="26" t="s">
        <v>16</v>
      </c>
      <c r="D109" s="27">
        <v>4.8</v>
      </c>
      <c r="E109" s="27"/>
      <c r="F109" s="27">
        <f>D109*E109</f>
        <v>0</v>
      </c>
    </row>
    <row r="110" spans="1:6" s="28" customFormat="1" ht="19.5" customHeight="1">
      <c r="A110" s="25">
        <v>85</v>
      </c>
      <c r="B110" s="26" t="s">
        <v>274</v>
      </c>
      <c r="C110" s="26" t="s">
        <v>16</v>
      </c>
      <c r="D110" s="27">
        <v>4.8</v>
      </c>
      <c r="E110" s="27"/>
      <c r="F110" s="27">
        <f t="shared" ref="F110:F120" si="6">D110*E110</f>
        <v>0</v>
      </c>
    </row>
    <row r="111" spans="1:6" s="28" customFormat="1" ht="19.5" customHeight="1">
      <c r="A111" s="25">
        <v>86</v>
      </c>
      <c r="B111" s="34" t="s">
        <v>213</v>
      </c>
      <c r="C111" s="26" t="s">
        <v>16</v>
      </c>
      <c r="D111" s="27">
        <v>3.5</v>
      </c>
      <c r="E111" s="27"/>
      <c r="F111" s="27">
        <f t="shared" si="6"/>
        <v>0</v>
      </c>
    </row>
    <row r="112" spans="1:6" s="28" customFormat="1" ht="19.5" customHeight="1">
      <c r="A112" s="25">
        <v>87</v>
      </c>
      <c r="B112" s="26" t="s">
        <v>302</v>
      </c>
      <c r="C112" s="26" t="s">
        <v>16</v>
      </c>
      <c r="D112" s="27">
        <v>3.5</v>
      </c>
      <c r="E112" s="27"/>
      <c r="F112" s="27">
        <f t="shared" si="6"/>
        <v>0</v>
      </c>
    </row>
    <row r="113" spans="1:6" s="28" customFormat="1" ht="19.5" customHeight="1">
      <c r="A113" s="25">
        <v>88</v>
      </c>
      <c r="B113" s="34" t="s">
        <v>232</v>
      </c>
      <c r="C113" s="26" t="s">
        <v>18</v>
      </c>
      <c r="D113" s="27">
        <v>2</v>
      </c>
      <c r="E113" s="27"/>
      <c r="F113" s="27">
        <f t="shared" si="6"/>
        <v>0</v>
      </c>
    </row>
    <row r="114" spans="1:6" s="28" customFormat="1" ht="19.5" customHeight="1">
      <c r="A114" s="25">
        <v>89</v>
      </c>
      <c r="B114" s="26" t="s">
        <v>104</v>
      </c>
      <c r="C114" s="26" t="s">
        <v>18</v>
      </c>
      <c r="D114" s="27">
        <v>2</v>
      </c>
      <c r="E114" s="27"/>
      <c r="F114" s="27">
        <f t="shared" si="6"/>
        <v>0</v>
      </c>
    </row>
    <row r="115" spans="1:6" s="43" customFormat="1" ht="19.5" customHeight="1">
      <c r="A115" s="39">
        <v>90</v>
      </c>
      <c r="B115" s="40" t="s">
        <v>105</v>
      </c>
      <c r="C115" s="40" t="s">
        <v>18</v>
      </c>
      <c r="D115" s="41">
        <v>2</v>
      </c>
      <c r="E115" s="41"/>
      <c r="F115" s="42">
        <f t="shared" si="6"/>
        <v>0</v>
      </c>
    </row>
    <row r="116" spans="1:6" s="43" customFormat="1" ht="19.5" customHeight="1">
      <c r="A116" s="39">
        <v>91</v>
      </c>
      <c r="B116" s="40" t="s">
        <v>106</v>
      </c>
      <c r="C116" s="40" t="s">
        <v>18</v>
      </c>
      <c r="D116" s="41">
        <v>2</v>
      </c>
      <c r="E116" s="41"/>
      <c r="F116" s="42">
        <f t="shared" si="6"/>
        <v>0</v>
      </c>
    </row>
    <row r="117" spans="1:6" s="28" customFormat="1" ht="19.5" customHeight="1">
      <c r="A117" s="25">
        <v>92</v>
      </c>
      <c r="B117" s="26" t="s">
        <v>107</v>
      </c>
      <c r="C117" s="26" t="s">
        <v>18</v>
      </c>
      <c r="D117" s="27">
        <v>2</v>
      </c>
      <c r="E117" s="27"/>
      <c r="F117" s="27">
        <f t="shared" si="6"/>
        <v>0</v>
      </c>
    </row>
    <row r="118" spans="1:6" s="28" customFormat="1" ht="19.5" customHeight="1">
      <c r="A118" s="25">
        <v>93</v>
      </c>
      <c r="B118" s="26" t="s">
        <v>108</v>
      </c>
      <c r="C118" s="26" t="s">
        <v>18</v>
      </c>
      <c r="D118" s="27">
        <v>2</v>
      </c>
      <c r="E118" s="27"/>
      <c r="F118" s="27">
        <f t="shared" si="6"/>
        <v>0</v>
      </c>
    </row>
    <row r="119" spans="1:6" s="43" customFormat="1" ht="19.5" customHeight="1">
      <c r="A119" s="39">
        <v>94</v>
      </c>
      <c r="B119" s="40" t="s">
        <v>109</v>
      </c>
      <c r="C119" s="40" t="s">
        <v>18</v>
      </c>
      <c r="D119" s="41">
        <v>2</v>
      </c>
      <c r="E119" s="41"/>
      <c r="F119" s="42">
        <f t="shared" si="6"/>
        <v>0</v>
      </c>
    </row>
    <row r="120" spans="1:6" s="28" customFormat="1" ht="19.5" customHeight="1">
      <c r="A120" s="25">
        <v>95</v>
      </c>
      <c r="B120" s="26" t="s">
        <v>110</v>
      </c>
      <c r="C120" s="26" t="s">
        <v>32</v>
      </c>
      <c r="D120" s="27">
        <v>5.1999999999999998E-2</v>
      </c>
      <c r="E120" s="27"/>
      <c r="F120" s="27">
        <f t="shared" si="6"/>
        <v>0</v>
      </c>
    </row>
    <row r="121" spans="1:6" s="5" customFormat="1" ht="28.5" customHeight="1">
      <c r="A121" s="18"/>
      <c r="B121" s="19" t="s">
        <v>111</v>
      </c>
      <c r="C121" s="19"/>
      <c r="D121" s="20"/>
      <c r="E121" s="20"/>
      <c r="F121" s="20"/>
    </row>
    <row r="122" spans="1:6" s="28" customFormat="1" ht="17.25" customHeight="1">
      <c r="A122" s="25">
        <v>96</v>
      </c>
      <c r="B122" s="26" t="s">
        <v>112</v>
      </c>
      <c r="C122" s="26" t="s">
        <v>20</v>
      </c>
      <c r="D122" s="27">
        <v>6.55</v>
      </c>
      <c r="E122" s="27"/>
      <c r="F122" s="27">
        <f>D122*E122</f>
        <v>0</v>
      </c>
    </row>
    <row r="123" spans="1:6" s="43" customFormat="1" ht="17.25" customHeight="1">
      <c r="A123" s="39">
        <v>97</v>
      </c>
      <c r="B123" s="40" t="s">
        <v>180</v>
      </c>
      <c r="C123" s="40" t="s">
        <v>18</v>
      </c>
      <c r="D123" s="41">
        <v>22.27</v>
      </c>
      <c r="E123" s="41"/>
      <c r="F123" s="42">
        <f>D123*E123</f>
        <v>0</v>
      </c>
    </row>
    <row r="124" spans="1:6" s="28" customFormat="1" ht="17.25" customHeight="1">
      <c r="A124" s="25">
        <v>98</v>
      </c>
      <c r="B124" s="26" t="s">
        <v>113</v>
      </c>
      <c r="C124" s="26" t="s">
        <v>16</v>
      </c>
      <c r="D124" s="27">
        <v>17.248000000000001</v>
      </c>
      <c r="E124" s="27"/>
      <c r="F124" s="27">
        <f>D124*E124</f>
        <v>0</v>
      </c>
    </row>
    <row r="125" spans="1:6" s="43" customFormat="1" ht="28.5" customHeight="1">
      <c r="A125" s="39">
        <v>99</v>
      </c>
      <c r="B125" s="40" t="s">
        <v>185</v>
      </c>
      <c r="C125" s="40" t="s">
        <v>16</v>
      </c>
      <c r="D125" s="41">
        <v>17.248000000000001</v>
      </c>
      <c r="E125" s="41"/>
      <c r="F125" s="42">
        <f>D125*E125</f>
        <v>0</v>
      </c>
    </row>
    <row r="126" spans="1:6" s="28" customFormat="1" ht="17.25" customHeight="1">
      <c r="A126" s="25">
        <v>100</v>
      </c>
      <c r="B126" s="26" t="s">
        <v>114</v>
      </c>
      <c r="C126" s="26" t="s">
        <v>32</v>
      </c>
      <c r="D126" s="27">
        <v>1.37</v>
      </c>
      <c r="E126" s="27"/>
      <c r="F126" s="27">
        <f>D126*E126</f>
        <v>0</v>
      </c>
    </row>
    <row r="127" spans="1:6" s="5" customFormat="1" ht="28.5" customHeight="1">
      <c r="A127" s="18"/>
      <c r="B127" s="19" t="s">
        <v>115</v>
      </c>
      <c r="C127" s="19"/>
      <c r="D127" s="20"/>
      <c r="E127" s="20"/>
      <c r="F127" s="20"/>
    </row>
    <row r="128" spans="1:6" s="28" customFormat="1" ht="21.75" customHeight="1">
      <c r="A128" s="25">
        <v>101</v>
      </c>
      <c r="B128" s="26" t="s">
        <v>116</v>
      </c>
      <c r="C128" s="26" t="s">
        <v>16</v>
      </c>
      <c r="D128" s="27">
        <v>17.248000000000001</v>
      </c>
      <c r="E128" s="27"/>
      <c r="F128" s="27">
        <f>D128*E128</f>
        <v>0</v>
      </c>
    </row>
    <row r="129" spans="1:6" s="5" customFormat="1" ht="28.5" customHeight="1">
      <c r="A129" s="18"/>
      <c r="B129" s="19" t="s">
        <v>117</v>
      </c>
      <c r="C129" s="19"/>
      <c r="D129" s="20"/>
      <c r="E129" s="20"/>
      <c r="F129" s="20"/>
    </row>
    <row r="130" spans="1:6" s="28" customFormat="1" ht="23.25" customHeight="1">
      <c r="A130" s="25">
        <v>102</v>
      </c>
      <c r="B130" s="34" t="s">
        <v>153</v>
      </c>
      <c r="C130" s="26" t="s">
        <v>16</v>
      </c>
      <c r="D130" s="27">
        <v>26.571000000000002</v>
      </c>
      <c r="E130" s="27"/>
      <c r="F130" s="27">
        <f>D130*E130</f>
        <v>0</v>
      </c>
    </row>
    <row r="131" spans="1:6" s="43" customFormat="1" ht="19.5" customHeight="1">
      <c r="A131" s="39">
        <v>103</v>
      </c>
      <c r="B131" s="40" t="s">
        <v>188</v>
      </c>
      <c r="C131" s="40" t="s">
        <v>16</v>
      </c>
      <c r="D131" s="41">
        <v>26.570999999999898</v>
      </c>
      <c r="E131" s="41"/>
      <c r="F131" s="42">
        <f>D131*E131</f>
        <v>0</v>
      </c>
    </row>
    <row r="132" spans="1:6" s="43" customFormat="1" ht="19.5" customHeight="1">
      <c r="A132" s="39">
        <v>104</v>
      </c>
      <c r="B132" s="40" t="s">
        <v>169</v>
      </c>
      <c r="C132" s="40" t="s">
        <v>16</v>
      </c>
      <c r="D132" s="41">
        <v>1.665</v>
      </c>
      <c r="E132" s="41"/>
      <c r="F132" s="42">
        <f>D132*E132</f>
        <v>0</v>
      </c>
    </row>
    <row r="133" spans="1:6" s="28" customFormat="1" ht="19.5" customHeight="1">
      <c r="A133" s="25">
        <v>105</v>
      </c>
      <c r="B133" s="26" t="s">
        <v>120</v>
      </c>
      <c r="C133" s="26" t="s">
        <v>16</v>
      </c>
      <c r="D133" s="27">
        <v>43.819000000000003</v>
      </c>
      <c r="E133" s="27"/>
      <c r="F133" s="27">
        <f>D133*E133</f>
        <v>0</v>
      </c>
    </row>
    <row r="134" spans="1:6" s="43" customFormat="1" ht="19.5" customHeight="1">
      <c r="A134" s="39">
        <v>106</v>
      </c>
      <c r="B134" s="40" t="s">
        <v>121</v>
      </c>
      <c r="C134" s="40" t="s">
        <v>28</v>
      </c>
      <c r="D134" s="41">
        <v>13.15</v>
      </c>
      <c r="E134" s="41"/>
      <c r="F134" s="42">
        <f>D134*E134</f>
        <v>0</v>
      </c>
    </row>
    <row r="135" spans="1:6" s="5" customFormat="1" ht="28.5" customHeight="1">
      <c r="A135" s="18"/>
      <c r="B135" s="19" t="s">
        <v>122</v>
      </c>
      <c r="C135" s="19"/>
      <c r="D135" s="20"/>
      <c r="E135" s="20"/>
      <c r="F135" s="20"/>
    </row>
    <row r="136" spans="1:6" s="28" customFormat="1" ht="24" customHeight="1">
      <c r="A136" s="25">
        <v>107</v>
      </c>
      <c r="B136" s="34" t="s">
        <v>297</v>
      </c>
      <c r="C136" s="26" t="s">
        <v>16</v>
      </c>
      <c r="D136" s="27">
        <v>1.92</v>
      </c>
      <c r="E136" s="27"/>
      <c r="F136" s="27">
        <f>D136*E136</f>
        <v>0</v>
      </c>
    </row>
    <row r="137" spans="1:6" s="28" customFormat="1" ht="24" customHeight="1">
      <c r="A137" s="25">
        <v>108</v>
      </c>
      <c r="B137" s="34" t="s">
        <v>298</v>
      </c>
      <c r="C137" s="26" t="s">
        <v>18</v>
      </c>
      <c r="D137" s="27">
        <v>2</v>
      </c>
      <c r="E137" s="27"/>
      <c r="F137" s="27">
        <f>D137*E137</f>
        <v>0</v>
      </c>
    </row>
    <row r="138" spans="1:6" s="28" customFormat="1" ht="24" customHeight="1">
      <c r="A138" s="25">
        <v>109</v>
      </c>
      <c r="B138" s="34" t="s">
        <v>299</v>
      </c>
      <c r="C138" s="26" t="s">
        <v>16</v>
      </c>
      <c r="D138" s="27">
        <v>5.76</v>
      </c>
      <c r="E138" s="27"/>
      <c r="F138" s="27">
        <f>D138*E138</f>
        <v>0</v>
      </c>
    </row>
    <row r="139" spans="1:6" s="28" customFormat="1" ht="24" customHeight="1">
      <c r="A139" s="25">
        <v>110</v>
      </c>
      <c r="B139" s="26" t="s">
        <v>126</v>
      </c>
      <c r="C139" s="26" t="s">
        <v>16</v>
      </c>
      <c r="D139" s="27">
        <v>1.0249999999999999</v>
      </c>
      <c r="E139" s="27"/>
      <c r="F139" s="27">
        <f>D139*E139</f>
        <v>0</v>
      </c>
    </row>
    <row r="140" spans="1:6" s="28" customFormat="1" ht="19.5" customHeight="1">
      <c r="A140" s="25">
        <v>111</v>
      </c>
      <c r="B140" s="26" t="s">
        <v>127</v>
      </c>
      <c r="C140" s="26" t="s">
        <v>16</v>
      </c>
      <c r="D140" s="27">
        <v>11.025</v>
      </c>
      <c r="E140" s="27"/>
      <c r="F140" s="27">
        <f>D140*E140</f>
        <v>0</v>
      </c>
    </row>
    <row r="141" spans="1:6" s="5" customFormat="1" ht="28.5" customHeight="1">
      <c r="A141" s="18"/>
      <c r="B141" s="19" t="s">
        <v>128</v>
      </c>
      <c r="C141" s="19"/>
      <c r="D141" s="20"/>
      <c r="E141" s="20"/>
      <c r="F141" s="20"/>
    </row>
    <row r="142" spans="1:6" s="28" customFormat="1" ht="17.25" customHeight="1">
      <c r="A142" s="25">
        <v>112</v>
      </c>
      <c r="B142" s="26" t="s">
        <v>129</v>
      </c>
      <c r="C142" s="26" t="s">
        <v>16</v>
      </c>
      <c r="D142" s="27">
        <v>48.917000000000002</v>
      </c>
      <c r="E142" s="27"/>
      <c r="F142" s="27">
        <f>D142*E142</f>
        <v>0</v>
      </c>
    </row>
    <row r="143" spans="1:6" s="28" customFormat="1" ht="17.25" customHeight="1">
      <c r="A143" s="25">
        <v>113</v>
      </c>
      <c r="B143" s="26" t="s">
        <v>130</v>
      </c>
      <c r="C143" s="26" t="s">
        <v>16</v>
      </c>
      <c r="D143" s="27">
        <v>48.917000000000002</v>
      </c>
      <c r="E143" s="27"/>
      <c r="F143" s="27">
        <f>D143*E143</f>
        <v>0</v>
      </c>
    </row>
    <row r="144" spans="1:6" s="28" customFormat="1" ht="18.75" customHeight="1">
      <c r="A144" s="25">
        <v>114</v>
      </c>
      <c r="B144" s="26" t="s">
        <v>131</v>
      </c>
      <c r="C144" s="26" t="s">
        <v>16</v>
      </c>
      <c r="D144" s="27">
        <v>48.917000000000002</v>
      </c>
      <c r="E144" s="27"/>
      <c r="F144" s="27">
        <f>D144*E144</f>
        <v>0</v>
      </c>
    </row>
    <row r="145" spans="1:6" s="28" customFormat="1" ht="17.25" customHeight="1">
      <c r="A145" s="25">
        <v>115</v>
      </c>
      <c r="B145" s="74" t="s">
        <v>132</v>
      </c>
      <c r="C145" s="26" t="s">
        <v>16</v>
      </c>
      <c r="D145" s="27">
        <v>48.917000000000002</v>
      </c>
      <c r="E145" s="27"/>
      <c r="F145" s="27">
        <f>D145*E145</f>
        <v>0</v>
      </c>
    </row>
    <row r="146" spans="1:6" s="5" customFormat="1" ht="30.75" customHeight="1">
      <c r="A146" s="15"/>
      <c r="B146" s="16" t="s">
        <v>133</v>
      </c>
      <c r="C146" s="16"/>
      <c r="D146" s="17"/>
      <c r="E146" s="17"/>
      <c r="F146" s="17"/>
    </row>
    <row r="147" spans="1:6" s="5" customFormat="1" ht="28.5" customHeight="1">
      <c r="A147" s="18"/>
      <c r="B147" s="19" t="s">
        <v>134</v>
      </c>
      <c r="C147" s="19"/>
      <c r="D147" s="20"/>
      <c r="E147" s="20"/>
      <c r="F147" s="20"/>
    </row>
    <row r="148" spans="1:6" s="28" customFormat="1" ht="19.5" customHeight="1">
      <c r="A148" s="25">
        <v>116</v>
      </c>
      <c r="B148" s="26" t="s">
        <v>156</v>
      </c>
      <c r="C148" s="26" t="s">
        <v>18</v>
      </c>
      <c r="D148" s="27">
        <v>4</v>
      </c>
      <c r="E148" s="27"/>
      <c r="F148" s="27">
        <f t="shared" ref="F148:F153" si="7">D148*E148</f>
        <v>0</v>
      </c>
    </row>
    <row r="149" spans="1:6" s="28" customFormat="1" ht="19.5" customHeight="1">
      <c r="A149" s="25">
        <v>117</v>
      </c>
      <c r="B149" s="26" t="s">
        <v>170</v>
      </c>
      <c r="C149" s="26" t="s">
        <v>18</v>
      </c>
      <c r="D149" s="27">
        <v>4</v>
      </c>
      <c r="E149" s="27"/>
      <c r="F149" s="27">
        <f t="shared" si="7"/>
        <v>0</v>
      </c>
    </row>
    <row r="150" spans="1:6" s="43" customFormat="1" ht="19.5" customHeight="1">
      <c r="A150" s="39">
        <v>118</v>
      </c>
      <c r="B150" s="40" t="s">
        <v>275</v>
      </c>
      <c r="C150" s="40" t="s">
        <v>18</v>
      </c>
      <c r="D150" s="41">
        <v>4</v>
      </c>
      <c r="E150" s="41"/>
      <c r="F150" s="42">
        <f t="shared" si="7"/>
        <v>0</v>
      </c>
    </row>
    <row r="151" spans="1:6" s="28" customFormat="1" ht="19.5" customHeight="1">
      <c r="A151" s="25">
        <v>119</v>
      </c>
      <c r="B151" s="26" t="s">
        <v>136</v>
      </c>
      <c r="C151" s="26" t="s">
        <v>18</v>
      </c>
      <c r="D151" s="27">
        <v>2</v>
      </c>
      <c r="E151" s="27"/>
      <c r="F151" s="27">
        <f t="shared" si="7"/>
        <v>0</v>
      </c>
    </row>
    <row r="152" spans="1:6" s="28" customFormat="1" ht="19.5" customHeight="1">
      <c r="A152" s="25">
        <v>120</v>
      </c>
      <c r="B152" s="26" t="s">
        <v>135</v>
      </c>
      <c r="C152" s="26" t="s">
        <v>18</v>
      </c>
      <c r="D152" s="27">
        <v>2</v>
      </c>
      <c r="E152" s="27"/>
      <c r="F152" s="27">
        <f t="shared" si="7"/>
        <v>0</v>
      </c>
    </row>
    <row r="153" spans="1:6" s="43" customFormat="1" ht="19.5" customHeight="1" thickBot="1">
      <c r="A153" s="39">
        <v>121</v>
      </c>
      <c r="B153" s="44" t="s">
        <v>182</v>
      </c>
      <c r="C153" s="44" t="s">
        <v>18</v>
      </c>
      <c r="D153" s="45">
        <v>2</v>
      </c>
      <c r="E153" s="45"/>
      <c r="F153" s="42">
        <f t="shared" si="7"/>
        <v>0</v>
      </c>
    </row>
    <row r="154" spans="1:6" s="5" customFormat="1" ht="30.75" customHeight="1" thickBot="1">
      <c r="A154" s="21"/>
      <c r="B154" s="31" t="s">
        <v>137</v>
      </c>
      <c r="C154" s="32"/>
      <c r="D154" s="33"/>
      <c r="E154" s="33"/>
      <c r="F154" s="38">
        <f>SUM(F15:F153)</f>
        <v>0</v>
      </c>
    </row>
  </sheetData>
  <mergeCells count="2">
    <mergeCell ref="A1:F1"/>
    <mergeCell ref="A8:B8"/>
  </mergeCells>
  <pageMargins left="0.39370078740157483" right="0.39370078740157483" top="0.78740157480314965" bottom="0.78740157480314965" header="0" footer="0"/>
  <pageSetup paperSize="9" scale="76" fitToHeight="100" orientation="portrait" r:id="rId1"/>
  <headerFooter alignWithMargins="0">
    <oddFooter>&amp;C   Strana &amp;P 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5"/>
  <sheetViews>
    <sheetView tabSelected="1" topLeftCell="A22" workbookViewId="0">
      <selection activeCell="K30" sqref="K30"/>
    </sheetView>
  </sheetViews>
  <sheetFormatPr defaultRowHeight="10.5"/>
  <cols>
    <col min="1" max="1" width="11" style="46" customWidth="1"/>
    <col min="2" max="2" width="8.5" style="46" customWidth="1"/>
    <col min="3" max="3" width="12.5" style="46" customWidth="1"/>
    <col min="4" max="4" width="38.5" style="46" customWidth="1"/>
    <col min="5" max="5" width="12.33203125" style="46" customWidth="1"/>
    <col min="6" max="6" width="18.83203125" style="46" customWidth="1"/>
    <col min="7" max="7" width="10.83203125" style="46" customWidth="1"/>
    <col min="8" max="8" width="24" style="46" customWidth="1"/>
  </cols>
  <sheetData>
    <row r="1" spans="1:8" ht="18">
      <c r="B1"/>
      <c r="D1" s="47" t="s">
        <v>233</v>
      </c>
    </row>
    <row r="2" spans="1:8" ht="3" customHeight="1">
      <c r="B2"/>
      <c r="D2" s="47"/>
    </row>
    <row r="3" spans="1:8" s="50" customFormat="1" ht="15" customHeight="1">
      <c r="A3" s="48" t="s">
        <v>234</v>
      </c>
      <c r="B3" s="49"/>
      <c r="C3" s="46"/>
      <c r="D3" s="47"/>
      <c r="E3" s="46"/>
      <c r="F3" s="46"/>
      <c r="G3" s="46"/>
      <c r="H3" s="46"/>
    </row>
    <row r="4" spans="1:8" s="50" customFormat="1" ht="15" customHeight="1">
      <c r="A4" s="48" t="s">
        <v>235</v>
      </c>
      <c r="B4" s="49"/>
      <c r="C4" s="46"/>
      <c r="D4" s="47"/>
      <c r="E4" s="46"/>
      <c r="F4" s="46"/>
      <c r="G4" s="46"/>
      <c r="H4" s="46"/>
    </row>
    <row r="5" spans="1:8" s="50" customFormat="1" ht="3.75" customHeight="1">
      <c r="A5" s="51"/>
      <c r="B5" s="51"/>
      <c r="C5" s="46"/>
      <c r="D5" s="47"/>
      <c r="E5" s="46"/>
      <c r="F5" s="46"/>
      <c r="G5" s="46"/>
      <c r="H5" s="46"/>
    </row>
    <row r="6" spans="1:8" s="50" customFormat="1" ht="3" customHeight="1">
      <c r="A6" s="49"/>
      <c r="B6" s="49"/>
      <c r="C6" s="46"/>
      <c r="D6" s="47"/>
      <c r="E6" s="46"/>
      <c r="F6" s="46"/>
      <c r="G6" s="46"/>
      <c r="H6" s="46"/>
    </row>
    <row r="7" spans="1:8" s="50" customFormat="1" ht="12.75" customHeight="1">
      <c r="A7" s="23" t="s">
        <v>0</v>
      </c>
      <c r="B7" s="23"/>
      <c r="C7" s="46"/>
      <c r="D7" s="47"/>
      <c r="E7" s="46"/>
      <c r="F7" s="46"/>
      <c r="G7" s="46"/>
      <c r="H7" s="46"/>
    </row>
    <row r="8" spans="1:8" s="50" customFormat="1" ht="12.75" customHeight="1">
      <c r="A8" s="23" t="s">
        <v>236</v>
      </c>
      <c r="B8" s="23"/>
      <c r="C8" s="46"/>
      <c r="D8" s="47"/>
      <c r="E8" s="46"/>
      <c r="F8" s="23" t="s">
        <v>237</v>
      </c>
      <c r="G8" s="46"/>
      <c r="H8" s="46"/>
    </row>
    <row r="9" spans="1:8" s="50" customFormat="1" ht="12.75" customHeight="1">
      <c r="A9" s="52" t="s">
        <v>238</v>
      </c>
      <c r="B9" s="53"/>
      <c r="C9" s="46"/>
      <c r="D9" s="47"/>
      <c r="E9" s="46"/>
      <c r="F9" s="23" t="s">
        <v>239</v>
      </c>
      <c r="G9" s="46"/>
      <c r="H9" s="46"/>
    </row>
    <row r="10" spans="1:8" ht="11.25" thickBot="1"/>
    <row r="11" spans="1:8" ht="44.25" customHeight="1" thickTop="1" thickBot="1">
      <c r="A11" s="54" t="s">
        <v>240</v>
      </c>
      <c r="B11" s="55" t="s">
        <v>241</v>
      </c>
      <c r="C11" s="55" t="s">
        <v>242</v>
      </c>
      <c r="D11" s="69" t="s">
        <v>243</v>
      </c>
      <c r="E11" s="55" t="s">
        <v>244</v>
      </c>
      <c r="F11" s="55" t="s">
        <v>245</v>
      </c>
      <c r="G11" s="55" t="s">
        <v>246</v>
      </c>
      <c r="H11" s="55" t="s">
        <v>247</v>
      </c>
    </row>
    <row r="12" spans="1:8" ht="58.5" customHeight="1" thickTop="1" thickBot="1">
      <c r="A12" s="56" t="s">
        <v>248</v>
      </c>
      <c r="B12" s="57" t="s">
        <v>248</v>
      </c>
      <c r="C12" s="57" t="s">
        <v>248</v>
      </c>
      <c r="D12" s="61" t="s">
        <v>260</v>
      </c>
      <c r="E12" s="57" t="s">
        <v>254</v>
      </c>
      <c r="F12" s="57"/>
      <c r="G12" s="58">
        <v>2</v>
      </c>
      <c r="H12" s="71">
        <f>F12*G12</f>
        <v>0</v>
      </c>
    </row>
    <row r="13" spans="1:8" ht="36" customHeight="1" thickBot="1">
      <c r="A13" s="81" t="s">
        <v>261</v>
      </c>
      <c r="B13" s="82"/>
      <c r="C13" s="82"/>
      <c r="D13" s="82"/>
      <c r="E13" s="82"/>
      <c r="F13" s="82"/>
      <c r="G13" s="82"/>
      <c r="H13" s="83"/>
    </row>
    <row r="14" spans="1:8" ht="24.75" customHeight="1" thickBot="1">
      <c r="A14" s="59" t="s">
        <v>251</v>
      </c>
      <c r="B14" s="60" t="s">
        <v>248</v>
      </c>
      <c r="C14" s="60" t="s">
        <v>251</v>
      </c>
      <c r="D14" s="61" t="s">
        <v>249</v>
      </c>
      <c r="E14" s="60" t="s">
        <v>250</v>
      </c>
      <c r="F14" s="62"/>
      <c r="G14" s="63">
        <v>1</v>
      </c>
      <c r="H14" s="64">
        <f>F14*G14</f>
        <v>0</v>
      </c>
    </row>
    <row r="15" spans="1:8">
      <c r="A15" s="84" t="s">
        <v>262</v>
      </c>
      <c r="B15" s="85"/>
      <c r="C15" s="85"/>
      <c r="D15" s="85"/>
      <c r="E15" s="85"/>
      <c r="F15" s="85"/>
      <c r="G15" s="85"/>
      <c r="H15" s="86"/>
    </row>
    <row r="16" spans="1:8" ht="27.75" customHeight="1" thickBot="1">
      <c r="A16" s="87"/>
      <c r="B16" s="88"/>
      <c r="C16" s="88"/>
      <c r="D16" s="88"/>
      <c r="E16" s="88"/>
      <c r="F16" s="88"/>
      <c r="G16" s="88"/>
      <c r="H16" s="89"/>
    </row>
    <row r="17" spans="1:8" ht="22.5" customHeight="1" thickBot="1">
      <c r="A17" s="59" t="s">
        <v>252</v>
      </c>
      <c r="B17" s="60" t="s">
        <v>248</v>
      </c>
      <c r="C17" s="60" t="s">
        <v>252</v>
      </c>
      <c r="D17" s="61" t="s">
        <v>249</v>
      </c>
      <c r="E17" s="60" t="s">
        <v>265</v>
      </c>
      <c r="F17" s="62"/>
      <c r="G17" s="65">
        <v>1</v>
      </c>
      <c r="H17" s="64">
        <f>F17*G17</f>
        <v>0</v>
      </c>
    </row>
    <row r="18" spans="1:8">
      <c r="A18" s="84" t="s">
        <v>263</v>
      </c>
      <c r="B18" s="85"/>
      <c r="C18" s="85"/>
      <c r="D18" s="85"/>
      <c r="E18" s="85"/>
      <c r="F18" s="85"/>
      <c r="G18" s="85"/>
      <c r="H18" s="86"/>
    </row>
    <row r="19" spans="1:8" ht="24.75" customHeight="1" thickBot="1">
      <c r="A19" s="90"/>
      <c r="B19" s="91"/>
      <c r="C19" s="91"/>
      <c r="D19" s="91"/>
      <c r="E19" s="91"/>
      <c r="F19" s="91"/>
      <c r="G19" s="91"/>
      <c r="H19" s="92"/>
    </row>
    <row r="20" spans="1:8" ht="30" customHeight="1" thickTop="1" thickBot="1">
      <c r="A20" s="93" t="s">
        <v>264</v>
      </c>
      <c r="B20" s="94"/>
      <c r="C20" s="94"/>
      <c r="D20" s="94"/>
      <c r="E20" s="94"/>
      <c r="F20" s="94"/>
      <c r="G20" s="95"/>
      <c r="H20" s="72">
        <f>H12+H14+H17</f>
        <v>0</v>
      </c>
    </row>
    <row r="21" spans="1:8" ht="30" customHeight="1" thickTop="1" thickBot="1">
      <c r="A21" s="67"/>
      <c r="B21" s="67"/>
      <c r="C21" s="67"/>
      <c r="D21" s="67"/>
      <c r="E21" s="67"/>
      <c r="F21" s="67"/>
      <c r="G21" s="67"/>
      <c r="H21" s="68"/>
    </row>
    <row r="22" spans="1:8" ht="30" customHeight="1" thickTop="1" thickBot="1">
      <c r="A22" s="56" t="s">
        <v>253</v>
      </c>
      <c r="B22" s="57" t="s">
        <v>251</v>
      </c>
      <c r="C22" s="57" t="s">
        <v>253</v>
      </c>
      <c r="D22" s="70" t="s">
        <v>260</v>
      </c>
      <c r="E22" s="57" t="s">
        <v>254</v>
      </c>
      <c r="F22" s="57"/>
      <c r="G22" s="58">
        <v>4</v>
      </c>
      <c r="H22" s="71">
        <f>F22*G22</f>
        <v>0</v>
      </c>
    </row>
    <row r="23" spans="1:8" ht="30" customHeight="1" thickBot="1">
      <c r="A23" s="81" t="s">
        <v>267</v>
      </c>
      <c r="B23" s="82"/>
      <c r="C23" s="82"/>
      <c r="D23" s="82"/>
      <c r="E23" s="82"/>
      <c r="F23" s="82"/>
      <c r="G23" s="82"/>
      <c r="H23" s="83"/>
    </row>
    <row r="24" spans="1:8" ht="30" customHeight="1" thickBot="1">
      <c r="A24" s="59" t="s">
        <v>255</v>
      </c>
      <c r="B24" s="60" t="s">
        <v>251</v>
      </c>
      <c r="C24" s="60" t="s">
        <v>251</v>
      </c>
      <c r="D24" s="61" t="s">
        <v>249</v>
      </c>
      <c r="E24" s="60" t="s">
        <v>250</v>
      </c>
      <c r="F24" s="62"/>
      <c r="G24" s="63">
        <v>2</v>
      </c>
      <c r="H24" s="64">
        <f>F24*G24</f>
        <v>0</v>
      </c>
    </row>
    <row r="25" spans="1:8" ht="17.25" customHeight="1">
      <c r="A25" s="84" t="s">
        <v>268</v>
      </c>
      <c r="B25" s="85"/>
      <c r="C25" s="85"/>
      <c r="D25" s="85"/>
      <c r="E25" s="85"/>
      <c r="F25" s="85"/>
      <c r="G25" s="85"/>
      <c r="H25" s="86"/>
    </row>
    <row r="26" spans="1:8" ht="10.5" customHeight="1" thickBot="1">
      <c r="A26" s="87"/>
      <c r="B26" s="88"/>
      <c r="C26" s="88"/>
      <c r="D26" s="88"/>
      <c r="E26" s="88"/>
      <c r="F26" s="88"/>
      <c r="G26" s="88"/>
      <c r="H26" s="89"/>
    </row>
    <row r="27" spans="1:8" ht="30" customHeight="1" thickBot="1">
      <c r="A27" s="59" t="s">
        <v>256</v>
      </c>
      <c r="B27" s="60" t="s">
        <v>251</v>
      </c>
      <c r="C27" s="60" t="s">
        <v>252</v>
      </c>
      <c r="D27" s="61" t="s">
        <v>249</v>
      </c>
      <c r="E27" s="60" t="s">
        <v>265</v>
      </c>
      <c r="F27" s="62"/>
      <c r="G27" s="65">
        <v>2</v>
      </c>
      <c r="H27" s="64">
        <f>F27*G27</f>
        <v>0</v>
      </c>
    </row>
    <row r="28" spans="1:8" ht="30" customHeight="1">
      <c r="A28" s="84" t="s">
        <v>269</v>
      </c>
      <c r="B28" s="85"/>
      <c r="C28" s="85"/>
      <c r="D28" s="85"/>
      <c r="E28" s="85"/>
      <c r="F28" s="85"/>
      <c r="G28" s="85"/>
      <c r="H28" s="86"/>
    </row>
    <row r="29" spans="1:8" ht="3.75" customHeight="1" thickBot="1">
      <c r="A29" s="90"/>
      <c r="B29" s="91"/>
      <c r="C29" s="91"/>
      <c r="D29" s="91"/>
      <c r="E29" s="91"/>
      <c r="F29" s="91"/>
      <c r="G29" s="91"/>
      <c r="H29" s="92"/>
    </row>
    <row r="30" spans="1:8" ht="30" customHeight="1" thickTop="1" thickBot="1">
      <c r="A30" s="93" t="s">
        <v>270</v>
      </c>
      <c r="B30" s="94"/>
      <c r="C30" s="94"/>
      <c r="D30" s="94"/>
      <c r="E30" s="94"/>
      <c r="F30" s="94"/>
      <c r="G30" s="95"/>
      <c r="H30" s="72">
        <f>H22+H24+H27</f>
        <v>0</v>
      </c>
    </row>
    <row r="31" spans="1:8" ht="23.25" customHeight="1" thickTop="1" thickBot="1">
      <c r="A31" s="66"/>
      <c r="B31" s="66"/>
      <c r="C31" s="66"/>
      <c r="D31" s="66"/>
      <c r="E31" s="66"/>
      <c r="F31" s="66"/>
      <c r="G31" s="66"/>
      <c r="H31" s="66"/>
    </row>
    <row r="32" spans="1:8" ht="31.5" customHeight="1" thickBot="1">
      <c r="A32" s="79" t="s">
        <v>257</v>
      </c>
      <c r="B32" s="80"/>
      <c r="C32" s="80"/>
      <c r="D32" s="80"/>
      <c r="E32" s="80"/>
      <c r="F32" s="80"/>
      <c r="G32" s="80"/>
      <c r="H32" s="73">
        <f>H20+H30</f>
        <v>0</v>
      </c>
    </row>
    <row r="33" spans="1:8" ht="29.25" customHeight="1" thickBot="1">
      <c r="A33" s="79" t="s">
        <v>258</v>
      </c>
      <c r="B33" s="80"/>
      <c r="C33" s="80"/>
      <c r="D33" s="80"/>
      <c r="E33" s="80"/>
      <c r="F33" s="80"/>
      <c r="G33" s="96"/>
      <c r="H33" s="101">
        <f>H32*20%</f>
        <v>0</v>
      </c>
    </row>
    <row r="34" spans="1:8" ht="33.75" customHeight="1" thickBot="1">
      <c r="A34" s="97" t="s">
        <v>259</v>
      </c>
      <c r="B34" s="98"/>
      <c r="C34" s="98"/>
      <c r="D34" s="98"/>
      <c r="E34" s="98"/>
      <c r="F34" s="98"/>
      <c r="G34" s="99"/>
      <c r="H34" s="100">
        <f>H32+H33</f>
        <v>0</v>
      </c>
    </row>
    <row r="35" spans="1:8" ht="23.25" customHeight="1"/>
  </sheetData>
  <mergeCells count="11">
    <mergeCell ref="A33:G33"/>
    <mergeCell ref="A34:G34"/>
    <mergeCell ref="A23:H23"/>
    <mergeCell ref="A25:H26"/>
    <mergeCell ref="A28:H29"/>
    <mergeCell ref="A30:G30"/>
    <mergeCell ref="A32:G32"/>
    <mergeCell ref="A13:H13"/>
    <mergeCell ref="A15:H16"/>
    <mergeCell ref="A18:H19"/>
    <mergeCell ref="A20:G20"/>
  </mergeCells>
  <pageMargins left="0.51181102362204722" right="0.51181102362204722" top="0.55118110236220474" bottom="0.55118110236220474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6</vt:i4>
      </vt:variant>
    </vt:vector>
  </HeadingPairs>
  <TitlesOfParts>
    <vt:vector size="11" baseType="lpstr">
      <vt:lpstr>Umyváreň deti 1.Trakt</vt:lpstr>
      <vt:lpstr>Šatňa zamestnanci 1.NP</vt:lpstr>
      <vt:lpstr>Šatňa zamestnanci 2.NP</vt:lpstr>
      <vt:lpstr>Umyváreň deti 2.Trakt</vt:lpstr>
      <vt:lpstr>SUMÁR</vt:lpstr>
      <vt:lpstr>'Šatňa zamestnanci 1.NP'!Názvy_tlače</vt:lpstr>
      <vt:lpstr>'Šatňa zamestnanci 2.NP'!Názvy_tlače</vt:lpstr>
      <vt:lpstr>'Umyváreň deti 1.Trakt'!Názvy_tlače</vt:lpstr>
      <vt:lpstr>'Umyváreň deti 2.Trakt'!Názvy_tlače</vt:lpstr>
      <vt:lpstr>SUMÁR!Oblasť_tlače</vt:lpstr>
      <vt:lpstr>'Umyváreň deti 1.Trakt'!Oblasť_tlače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Jozef Lackovič</cp:lastModifiedBy>
  <cp:lastPrinted>2018-06-20T05:43:43Z</cp:lastPrinted>
  <dcterms:created xsi:type="dcterms:W3CDTF">2018-06-19T13:44:46Z</dcterms:created>
  <dcterms:modified xsi:type="dcterms:W3CDTF">2018-06-20T05:43:50Z</dcterms:modified>
</cp:coreProperties>
</file>